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150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Прайс!$A$4:$W$3352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-3</t>
        </r>
      </text>
    </comment>
    <comment ref="H12" authorId="0">
      <text>
        <r>
          <rPr>
            <b/>
            <sz val="9"/>
            <rFont val="宋体"/>
            <charset val="134"/>
          </rPr>
          <t>+3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样品-1
CKshao 49
合计少50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H705" authorId="0">
      <text>
        <r>
          <rPr>
            <sz val="9"/>
            <rFont val="宋体"/>
            <charset val="134"/>
          </rPr>
          <t>样品一个 YIFA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6" authorId="0">
      <text>
        <r>
          <rPr>
            <sz val="9"/>
            <rFont val="宋体"/>
            <charset val="134"/>
          </rPr>
          <t>duo 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shao 1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<sst xmlns="http://schemas.openxmlformats.org/spreadsheetml/2006/main" count="17683" uniqueCount="7500">
  <si>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</si>
  <si>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</si>
  <si>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</si>
  <si>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</si>
  <si>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</si>
  <si>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</si>
  <si>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</si>
  <si>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</si>
  <si>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</si>
  <si>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</si>
  <si>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</si>
  <si>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</si>
  <si>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</si>
  <si>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</si>
  <si>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</si>
  <si>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</si>
  <si>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</si>
  <si>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</si>
  <si>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</si>
  <si>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</si>
  <si>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</si>
  <si>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</si>
  <si>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</si>
  <si>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</si>
  <si>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</si>
  <si>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</si>
  <si>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</si>
  <si>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</si>
  <si>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</si>
  <si>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</si>
  <si>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</si>
  <si>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</si>
  <si>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</si>
  <si>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</si>
  <si>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</si>
  <si>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</si>
  <si>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</si>
  <si>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</si>
  <si>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</si>
  <si>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</si>
  <si>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</si>
  <si>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</si>
  <si>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</si>
  <si>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</si>
  <si>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</si>
  <si>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</si>
  <si>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</si>
  <si>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</si>
  <si>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</si>
  <si>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</si>
  <si>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</si>
  <si>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</si>
  <si>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</si>
  <si>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</si>
  <si>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</si>
  <si>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</si>
  <si>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</si>
  <si>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</si>
  <si>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</si>
  <si>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</si>
  <si>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</si>
  <si>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</si>
  <si>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</si>
  <si>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</si>
  <si>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</si>
  <si>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</si>
  <si>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</si>
  <si>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</si>
  <si>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</si>
  <si>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</si>
  <si>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</si>
  <si>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</si>
  <si>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</si>
  <si>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</si>
  <si>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</si>
  <si>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</si>
  <si>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</si>
  <si>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</si>
  <si>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</si>
  <si>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</si>
  <si>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</si>
  <si>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</si>
  <si>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</si>
  <si>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</si>
  <si>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</si>
  <si>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</si>
  <si>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</si>
  <si>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</si>
  <si>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</si>
  <si>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</si>
  <si>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</si>
  <si>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</si>
  <si>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</si>
  <si>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</si>
  <si>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</si>
  <si>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</si>
  <si>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</si>
  <si>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</si>
  <si>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</si>
  <si>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</si>
  <si>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</si>
  <si>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</si>
  <si>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</si>
  <si>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</si>
  <si>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</si>
  <si>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</si>
  <si>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</si>
  <si>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</si>
  <si>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</si>
  <si>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</si>
  <si>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</si>
  <si>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</si>
  <si>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</si>
  <si>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</si>
  <si>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</si>
  <si>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</si>
  <si>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</si>
  <si>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</si>
  <si>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</si>
  <si>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</si>
  <si>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</si>
  <si>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</si>
  <si>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</si>
  <si>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</si>
  <si>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</si>
  <si>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</si>
  <si>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</si>
  <si>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</si>
  <si>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</si>
  <si>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</si>
  <si>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</si>
  <si>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</si>
  <si>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</si>
  <si>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</si>
  <si>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</si>
  <si>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</si>
  <si>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</si>
  <si>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</si>
  <si>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</si>
  <si>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</si>
  <si>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</si>
  <si>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</si>
  <si>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</si>
  <si>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</si>
  <si>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</si>
  <si>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</si>
  <si>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</si>
  <si>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</si>
  <si>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</si>
  <si>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</si>
  <si>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</si>
  <si>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</si>
  <si>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</si>
  <si>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</si>
  <si>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</si>
  <si>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</si>
  <si>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</si>
  <si>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</si>
  <si>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</si>
  <si>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</si>
  <si>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</si>
  <si>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</si>
  <si>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</si>
  <si>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</si>
  <si>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</si>
  <si>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</si>
  <si>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</si>
  <si>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</si>
  <si>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</si>
  <si>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</si>
  <si>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</si>
  <si>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</si>
  <si>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</si>
  <si>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</si>
  <si>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</si>
  <si>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</si>
  <si>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</si>
  <si>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</si>
  <si>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</si>
  <si>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</si>
  <si>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</si>
  <si>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</si>
  <si>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</si>
  <si>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</si>
  <si>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</si>
  <si>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</si>
  <si>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</si>
  <si>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</si>
  <si>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</si>
  <si>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</si>
  <si>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</si>
  <si>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</si>
  <si>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</si>
  <si>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</si>
  <si>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</si>
  <si>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</si>
  <si>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</si>
  <si>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</si>
  <si>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</si>
  <si>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</si>
  <si>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</si>
  <si>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</si>
  <si>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</si>
  <si>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</si>
  <si>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</si>
  <si>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</si>
  <si>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</si>
  <si>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</si>
  <si>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</si>
  <si>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</si>
  <si>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</si>
  <si>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</si>
  <si>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</si>
  <si>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</si>
  <si>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</si>
  <si>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</si>
  <si>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</si>
  <si>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</si>
  <si>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</si>
  <si>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</si>
  <si>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</si>
  <si>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</si>
  <si>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</si>
  <si>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</si>
  <si>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</si>
  <si>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</si>
  <si>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</si>
  <si>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</si>
  <si>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</si>
  <si>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</si>
  <si>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</si>
  <si>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</si>
  <si>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</si>
  <si>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</si>
  <si>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</si>
  <si>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</si>
  <si>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</si>
  <si>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</si>
  <si>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</si>
  <si>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</si>
  <si>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</si>
  <si>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</si>
  <si>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</si>
  <si>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</si>
  <si>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</si>
  <si>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</si>
  <si>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</si>
  <si>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</si>
  <si>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</si>
  <si>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</si>
  <si>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</si>
  <si>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</si>
  <si>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</si>
  <si>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</si>
  <si>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</si>
  <si>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</si>
  <si>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</si>
  <si>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</si>
  <si>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</si>
  <si>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</si>
  <si>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</si>
  <si>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</si>
  <si>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</si>
  <si>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</si>
  <si>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</si>
  <si>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</si>
  <si>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</si>
  <si>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</si>
  <si>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</si>
  <si>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</si>
  <si>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</si>
  <si>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</si>
  <si>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</si>
  <si>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</si>
  <si>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</si>
  <si>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</si>
  <si>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</si>
  <si>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</si>
  <si>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</si>
  <si>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</si>
  <si>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</si>
  <si>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</si>
  <si>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</si>
  <si>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</si>
  <si>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</si>
  <si>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</si>
  <si>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</si>
  <si>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</si>
  <si>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</si>
  <si>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</si>
  <si>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</si>
  <si>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</si>
  <si>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</si>
  <si>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</si>
  <si>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</si>
  <si>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</si>
  <si>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</si>
  <si>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</si>
  <si>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</si>
  <si>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</si>
  <si>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</si>
  <si>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</si>
  <si>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</si>
  <si>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</si>
  <si>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</si>
  <si>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</si>
  <si>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</si>
  <si>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</si>
  <si>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</si>
  <si>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</si>
  <si>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</si>
  <si>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</si>
  <si>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</si>
  <si>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</si>
  <si>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</si>
  <si>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</si>
  <si>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</si>
  <si>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</si>
  <si>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</si>
  <si>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</si>
  <si>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</si>
  <si>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-21.10.2025г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</si>
  <si>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</si>
  <si>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</si>
  <si>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</si>
  <si>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</si>
  <si>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</si>
  <si>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</si>
  <si>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</si>
  <si>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</si>
  <si>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</si>
  <si>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</si>
  <si>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</si>
  <si>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</si>
  <si>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</si>
  <si>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</si>
  <si>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</si>
  <si>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</si>
  <si>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</si>
  <si>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</si>
  <si>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</si>
  <si>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</si>
  <si>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</si>
  <si>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</si>
  <si>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</si>
  <si>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</si>
  <si>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</si>
  <si>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</si>
  <si>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</si>
  <si>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</si>
  <si>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</si>
  <si>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</si>
  <si>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</si>
  <si>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</si>
  <si>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</si>
  <si>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</si>
  <si>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</si>
  <si>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</si>
  <si>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</si>
  <si>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</si>
  <si>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</si>
  <si>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10.03.2026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</si>
  <si>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</si>
  <si>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</si>
  <si>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</si>
  <si>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</si>
  <si>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</si>
  <si>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</si>
  <si>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</si>
  <si>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</si>
  <si>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</si>
  <si>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</si>
  <si>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</si>
  <si>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</si>
  <si>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</si>
  <si>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</si>
  <si>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</si>
  <si>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</si>
  <si>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</si>
  <si>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</si>
  <si>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мм²) 125/50 А HLT</t>
  </si>
  <si>
    <t>4670042790205</t>
  </si>
  <si>
    <t>081-07-11</t>
  </si>
  <si>
    <t>Распределительный блок проходной РБП 95 (1х95-4х16 мм²)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</si>
  <si>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</si>
  <si>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</si>
  <si>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</si>
  <si>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</si>
  <si>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</si>
  <si>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</si>
  <si>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</si>
  <si>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</si>
  <si>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</si>
  <si>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</si>
  <si>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</si>
  <si>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</si>
  <si>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</si>
  <si>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</si>
  <si>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</si>
  <si>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</si>
  <si>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</si>
  <si>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</si>
  <si>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</si>
  <si>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</si>
  <si>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</si>
  <si>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</si>
  <si>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</si>
  <si>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</si>
  <si>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</si>
  <si>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</si>
  <si>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</si>
  <si>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</si>
  <si>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</si>
  <si>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</si>
  <si>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</si>
  <si>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</si>
  <si>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</si>
  <si>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</si>
  <si>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</si>
  <si>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</si>
  <si>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</si>
  <si>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</si>
  <si>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</si>
  <si>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</si>
  <si>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</si>
  <si>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</si>
  <si>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</si>
  <si>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</si>
  <si>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</si>
  <si>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</si>
  <si>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</si>
  <si>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</si>
  <si>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</si>
  <si>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</si>
  <si>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</si>
  <si>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</si>
  <si>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</si>
  <si>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</si>
  <si>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</si>
  <si>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</si>
  <si>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мм²) IP20 HLT</t>
  </si>
  <si>
    <t>EC001062</t>
  </si>
  <si>
    <t>4670042790359</t>
  </si>
  <si>
    <t>081-13-29</t>
  </si>
  <si>
    <t>Сжим ответвительный У-733М (16-35 : 1,5-10 мм²) IP20 HLT</t>
  </si>
  <si>
    <t>4670042790366</t>
  </si>
  <si>
    <t>081-13-30</t>
  </si>
  <si>
    <t>Сжим ответвительный У-734М (16-35 : 16-25 мм²) IP20 HLT</t>
  </si>
  <si>
    <t>4670042790373</t>
  </si>
  <si>
    <t>081-13-31</t>
  </si>
  <si>
    <t>Сжим ответвительный У-739М (4-10 : 1,5-2,5 мм²) IP20 HLT</t>
  </si>
  <si>
    <t>4670042790380</t>
  </si>
  <si>
    <t>081-13-32</t>
  </si>
  <si>
    <t>Сжим ответвительный У-859М (50-70 : 4-35 мм²) IP20 HLT</t>
  </si>
  <si>
    <t>4670042790397</t>
  </si>
  <si>
    <t>081-13-33</t>
  </si>
  <si>
    <t>Сжим ответвительный У-870М (95-150 : 16-50 мм²) IP20 HLT</t>
  </si>
  <si>
    <t>4670042790403</t>
  </si>
  <si>
    <t>081-13-34</t>
  </si>
  <si>
    <t>Сжим ответвительный У-871М (95-150 : 50-95 мм²) IP20 HLT</t>
  </si>
  <si>
    <t>4670042790410</t>
  </si>
  <si>
    <t>081-13-35</t>
  </si>
  <si>
    <t>Сжим ответвительный У-872М (95-150 : 95-120 мм²) IP20 HLT</t>
  </si>
  <si>
    <t>4670042790427</t>
  </si>
  <si>
    <t>081-03-21</t>
  </si>
  <si>
    <t>Шина PE "земля" в корп изол на DIN-рейку ШНИ-6*9-7-К-зеленая HLT</t>
  </si>
  <si>
    <t>4670042790434</t>
  </si>
  <si>
    <t>081-05-02</t>
  </si>
  <si>
    <t>Шина PE "земля" в корп изол на DIN-рейку ШНИ-6*9-10-К-зеленая HLT</t>
  </si>
  <si>
    <t>4670042790441</t>
  </si>
  <si>
    <t>081-03-22</t>
  </si>
  <si>
    <t>Шина PE "земля" в корп изол на DIN-рейку ШНИ-6*9-12-К-зеленая HLT</t>
  </si>
  <si>
    <t>4670042790458</t>
  </si>
  <si>
    <t>081-05-04</t>
  </si>
  <si>
    <t>Шина PE "земля" в корп изол на DIN-рейку ШНИ-6*9-15-К-зеленая HLT</t>
  </si>
  <si>
    <t>4670042790465</t>
  </si>
  <si>
    <t>081-05-011</t>
  </si>
  <si>
    <t>Шина PE "земля" в корп изол на DIN-рейку ШНИ-6*9-7-К-синяя HLT</t>
  </si>
  <si>
    <t>081-05-012</t>
  </si>
  <si>
    <t>Шина PE "земля" в корп изол на DIN-рейку ШНИ-6*9-10-К-синяя HLT</t>
  </si>
  <si>
    <t>081-05-013</t>
  </si>
  <si>
    <t>Шина PE "земля" в корп изол на DIN-рейку ШНИ-6*9-12-К-синяя HLT</t>
  </si>
  <si>
    <t>081-05-014</t>
  </si>
  <si>
    <t>Шина PE "земля" в корп изол на DIN-рейку ШНИ-6*9-15-К-синяя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</si>
  <si>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</si>
  <si>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</si>
  <si>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</si>
  <si>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</si>
  <si>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</si>
  <si>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</si>
  <si>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</si>
  <si>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</si>
  <si>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</si>
  <si>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</si>
  <si>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</si>
  <si>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</si>
  <si>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</si>
  <si>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</si>
  <si>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</si>
  <si>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</si>
  <si>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</si>
  <si>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</si>
  <si>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</si>
  <si>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</si>
  <si>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</si>
  <si>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</si>
  <si>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</si>
  <si>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</si>
  <si>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</si>
  <si>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</si>
  <si>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</si>
  <si>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</si>
  <si>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</si>
  <si>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</si>
  <si>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</si>
  <si>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</si>
  <si>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</si>
  <si>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</si>
  <si>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</si>
  <si>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</si>
  <si>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</si>
  <si>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</si>
  <si>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</si>
  <si>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</si>
  <si>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</si>
  <si>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</si>
  <si>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</si>
  <si>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</si>
  <si>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</si>
  <si>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</si>
  <si>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</si>
  <si>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</si>
  <si>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</si>
  <si>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</si>
  <si>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</si>
  <si>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</si>
  <si>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</si>
  <si>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</si>
  <si>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</si>
  <si>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</si>
  <si>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</si>
  <si>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</si>
  <si>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</si>
  <si>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</si>
  <si>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</si>
  <si>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</si>
  <si>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</si>
  <si>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</si>
  <si>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</si>
  <si>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</si>
  <si>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</si>
  <si>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</si>
  <si>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</si>
  <si>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</si>
  <si>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</si>
  <si>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</si>
  <si>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</si>
  <si>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</si>
  <si>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</si>
  <si>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</si>
  <si>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</si>
  <si>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</si>
  <si>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</si>
  <si>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</si>
  <si>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</si>
  <si>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</si>
  <si>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</si>
  <si>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</si>
  <si>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</si>
  <si>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</si>
  <si>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</si>
  <si>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</si>
  <si>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</si>
  <si>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</si>
  <si>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</si>
  <si>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</si>
  <si>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</si>
  <si>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</si>
  <si>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</si>
  <si>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</si>
  <si>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</si>
  <si>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</si>
  <si>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</si>
  <si>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</si>
  <si>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</si>
  <si>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</si>
  <si>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</si>
  <si>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</si>
  <si>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</si>
  <si>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</si>
  <si>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</si>
  <si>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</si>
  <si>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</si>
  <si>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</si>
  <si>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</si>
  <si>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</si>
  <si>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</si>
  <si>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</si>
  <si>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</si>
  <si>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</si>
  <si>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</si>
  <si>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</si>
  <si>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</si>
  <si>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</si>
  <si>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</si>
  <si>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</si>
  <si>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</si>
  <si>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</si>
  <si>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</si>
  <si>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</si>
  <si>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</si>
  <si>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</si>
  <si>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</si>
  <si>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</si>
  <si>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</si>
  <si>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</si>
  <si>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</si>
  <si>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</si>
  <si>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</si>
  <si>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</si>
  <si>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</si>
  <si>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</si>
  <si>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</si>
  <si>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</si>
  <si>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</si>
  <si>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</si>
  <si>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</si>
  <si>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</si>
  <si>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</si>
  <si>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</si>
  <si>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</si>
  <si>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</si>
  <si>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</si>
  <si>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</si>
  <si>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</si>
  <si>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</si>
  <si>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</si>
  <si>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</si>
  <si>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</si>
  <si>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</si>
  <si>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</si>
  <si>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</si>
  <si>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</si>
  <si>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</si>
  <si>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</si>
  <si>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</si>
  <si>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</si>
  <si>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</si>
  <si>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</si>
  <si>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</si>
  <si>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</si>
  <si>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</si>
  <si>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</si>
  <si>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</si>
  <si>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</si>
  <si>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</si>
  <si>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</si>
  <si>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</si>
  <si>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</si>
  <si>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</si>
  <si>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</si>
  <si>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</si>
  <si>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</si>
  <si>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</si>
  <si>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</si>
  <si>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</si>
  <si>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</si>
  <si>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</si>
  <si>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</si>
  <si>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</si>
  <si>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</si>
  <si>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</si>
  <si>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</si>
  <si>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</si>
  <si>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</si>
  <si>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</si>
  <si>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</si>
  <si>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</si>
  <si>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</si>
  <si>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</si>
  <si>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</si>
  <si>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</si>
  <si>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</si>
  <si>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</si>
  <si>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</si>
  <si>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</si>
  <si>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</si>
  <si>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</si>
  <si>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</si>
  <si>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</si>
  <si>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</si>
  <si>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</si>
  <si>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</si>
  <si>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</si>
  <si>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</si>
  <si>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</si>
  <si>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</si>
  <si>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</si>
  <si>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</si>
  <si>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</si>
  <si>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</si>
  <si>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</si>
  <si>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</si>
  <si>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</si>
  <si>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</si>
  <si>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</si>
  <si>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</si>
  <si>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</si>
  <si>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</si>
  <si>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</si>
  <si>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</si>
  <si>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</si>
  <si>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</si>
  <si>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</si>
  <si>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</si>
  <si>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</si>
  <si>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</si>
  <si>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</si>
  <si>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</si>
  <si>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</si>
  <si>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</si>
  <si>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</si>
  <si>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</si>
  <si>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</si>
  <si>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ШНИ-8х12-4-У2-желтый HLT</t>
  </si>
  <si>
    <t>081-01-61</t>
  </si>
  <si>
    <t>Шина PE "земля" на двух угловых изол ШНИ-8х12-6-У2-желтый HLT</t>
  </si>
  <si>
    <t>081-01-62</t>
  </si>
  <si>
    <t>Шина PE "земля" на двух угловых изол ШНИ-8х12-8-У2-желтый HLT</t>
  </si>
  <si>
    <t>081-01-63</t>
  </si>
  <si>
    <t>Шина PE "земля" на двух угловых изол ШНИ-8х12-10-У2-желтый HLT</t>
  </si>
  <si>
    <t>081-01-64</t>
  </si>
  <si>
    <t>Шина PE "земля" на двух угловых изол ШНИ-8х12-12-У2-желтый HLT</t>
  </si>
  <si>
    <t>081-01-65</t>
  </si>
  <si>
    <t>Шина PE "земля" на двух угловых изол ШНИ-8х12-14-У2-желтый HLT</t>
  </si>
  <si>
    <t>081-01-66</t>
  </si>
  <si>
    <t>Шина PE "земля" на двух угловых изол ШНИ-8х12-16-У2-желтый HLT</t>
  </si>
  <si>
    <t>081-01-67</t>
  </si>
  <si>
    <t>Шина PE "земля" на двух угловых изол ШНИ-8х12-18-У2-желтый HLT</t>
  </si>
  <si>
    <t>081-01-68</t>
  </si>
  <si>
    <t>Шина PE "земля" на двух угловых изол ШНИ-8х12-20-У2-желтый HLT</t>
  </si>
  <si>
    <t>081-01-69</t>
  </si>
  <si>
    <t>Шина PE "земля" на двух угловых изол ШНИ-8х12-22-У2-желтый HLT</t>
  </si>
  <si>
    <t>081-01-70</t>
  </si>
  <si>
    <t>Шина PE "земля" на двух угловых изол ШНИ-8х12-24-У2-желтый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</si>
  <si>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</si>
  <si>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</si>
  <si>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</si>
  <si>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</si>
  <si>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</si>
  <si>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</si>
  <si>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</si>
  <si>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</si>
  <si>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</si>
  <si>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</si>
  <si>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</si>
  <si>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</si>
  <si>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</si>
  <si>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</si>
  <si>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</si>
  <si>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</si>
  <si>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</si>
  <si>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</si>
  <si>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</si>
  <si>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</si>
  <si>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</si>
  <si>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</si>
  <si>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</si>
  <si>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</si>
  <si>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</si>
  <si>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</si>
  <si>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</si>
  <si>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</si>
  <si>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</si>
  <si>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</si>
  <si>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</si>
  <si>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</si>
  <si>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</si>
  <si>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</si>
  <si>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</si>
  <si>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</si>
  <si>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</si>
  <si>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</si>
  <si>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</si>
  <si>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</si>
  <si>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</si>
  <si>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</si>
  <si>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</si>
  <si>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</si>
  <si>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</si>
  <si>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</si>
  <si>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</si>
  <si>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</si>
  <si>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</si>
  <si>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</si>
  <si>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</si>
  <si>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</si>
  <si>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</si>
  <si>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</si>
  <si>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</si>
  <si>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</si>
  <si>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</si>
  <si>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</si>
  <si>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</si>
  <si>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</si>
  <si>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</si>
  <si>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</si>
  <si>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</si>
  <si>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</si>
  <si>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</si>
  <si>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</si>
  <si>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</si>
  <si>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</si>
  <si>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</si>
  <si>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</si>
  <si>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</si>
  <si>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</si>
  <si>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</si>
  <si>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</si>
  <si>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</si>
  <si>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</si>
  <si>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</si>
  <si>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</si>
  <si>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</si>
  <si>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</si>
  <si>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</si>
  <si>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</si>
  <si>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</si>
  <si>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</si>
  <si>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</si>
  <si>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</si>
  <si>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</si>
  <si>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</si>
  <si>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</si>
  <si>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</si>
  <si>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</si>
  <si>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</si>
  <si>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</si>
  <si>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</si>
  <si>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</si>
  <si>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</si>
  <si>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</si>
  <si>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</si>
  <si>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</si>
  <si>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</si>
  <si>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</si>
  <si>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</si>
  <si>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</si>
  <si>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</si>
  <si>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</si>
  <si>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</si>
  <si>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</si>
  <si>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</si>
  <si>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</si>
  <si>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</si>
  <si>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</si>
  <si>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</si>
  <si>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</si>
  <si>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</si>
  <si>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</si>
  <si>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</si>
  <si>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</si>
  <si>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</si>
  <si>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</si>
  <si>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</si>
  <si>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</si>
  <si>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</si>
  <si>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</si>
  <si>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</si>
  <si>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</si>
  <si>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</si>
  <si>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</si>
  <si>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</si>
  <si>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</si>
  <si>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</si>
  <si>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</si>
  <si>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</si>
  <si>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</si>
  <si>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</si>
  <si>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</si>
  <si>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</si>
  <si>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</si>
  <si>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</si>
  <si>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</si>
  <si>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</si>
  <si>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</si>
  <si>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</si>
  <si>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</si>
  <si>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</si>
  <si>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</si>
  <si>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</si>
  <si>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</si>
  <si>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</si>
  <si>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</si>
  <si>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</si>
  <si>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</si>
  <si>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</si>
  <si>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</si>
  <si>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</si>
  <si>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</si>
  <si>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</si>
  <si>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</si>
  <si>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</si>
  <si>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</si>
  <si>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</si>
  <si>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</si>
  <si>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</si>
  <si>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</si>
  <si>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</si>
  <si>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</si>
  <si>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</si>
  <si>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</si>
  <si>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</si>
  <si>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</si>
  <si>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</si>
  <si>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</si>
  <si>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</si>
  <si>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</si>
  <si>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</si>
  <si>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</si>
  <si>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</si>
  <si>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</si>
  <si>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</si>
  <si>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</si>
  <si>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</si>
  <si>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</si>
  <si>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</si>
  <si>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</si>
  <si>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</si>
  <si>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</si>
  <si>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</si>
  <si>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</si>
  <si>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</si>
  <si>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</si>
  <si>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</si>
  <si>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</si>
  <si>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</si>
  <si>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</si>
  <si>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</si>
  <si>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</si>
  <si>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</si>
  <si>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</si>
  <si>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</si>
  <si>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</si>
  <si>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</si>
  <si>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</si>
  <si>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</si>
  <si>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</si>
  <si>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</si>
  <si>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</si>
  <si>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</si>
  <si>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</si>
  <si>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</si>
  <si>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</si>
  <si>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</si>
  <si>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</si>
  <si>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</si>
  <si>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</si>
  <si>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</si>
  <si>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</si>
  <si>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</si>
  <si>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</si>
  <si>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</si>
  <si>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</si>
  <si>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</si>
  <si>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</si>
  <si>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</si>
  <si>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</si>
  <si>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</si>
  <si>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</si>
  <si>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</si>
  <si>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</si>
  <si>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</si>
  <si>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</si>
  <si>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</si>
  <si>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</si>
  <si>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</si>
  <si>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</si>
  <si>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</si>
  <si>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</si>
  <si>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</si>
  <si>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</si>
  <si>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</si>
  <si>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</si>
  <si>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</si>
  <si>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</si>
  <si>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</si>
  <si>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</si>
  <si>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</si>
  <si>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</si>
  <si>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</si>
  <si>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</si>
  <si>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</si>
  <si>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</si>
  <si>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4630076443348</t>
  </si>
  <si>
    <t>081-03-142</t>
  </si>
  <si>
    <t>Шина N "ноль" на DIN-изол ШНИ-6х9-8-Д- никелированная синяя HLT</t>
  </si>
  <si>
    <t>4630076443355</t>
  </si>
  <si>
    <t>081-03-143</t>
  </si>
  <si>
    <t>Шина N "ноль" на DIN-изол ШНИ-6х9-10-Д- никелированная синяя HLT</t>
  </si>
  <si>
    <t>4630076443362</t>
  </si>
  <si>
    <t>081-03-144</t>
  </si>
  <si>
    <t>Шина N "ноль" на DIN-изол ШНИ-6х9-12-Д- никелированная синяя HLT</t>
  </si>
  <si>
    <t>4630076443379</t>
  </si>
  <si>
    <t>081-03-145</t>
  </si>
  <si>
    <t>Шина N "ноль" на DIN-изол ШНИ-6х9-14-Д- никелированная синяя HLT</t>
  </si>
  <si>
    <t>4630076443386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</si>
  <si>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</si>
  <si>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</si>
  <si>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</si>
  <si>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</si>
  <si>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4630076443393</t>
  </si>
  <si>
    <t>081-03-150</t>
  </si>
  <si>
    <t>Шина N "ноль" на DIN-изол ШНИ-6х9-24-Д- никелированная синяя HLT</t>
  </si>
  <si>
    <t>4630076443409</t>
  </si>
  <si>
    <t>081-03-152</t>
  </si>
  <si>
    <t>Шина N "ноль" на DIN-изол ШНИ-8х12-6-Д- никелированная синяя HLT</t>
  </si>
  <si>
    <t>4630076443416</t>
  </si>
  <si>
    <t>081-03-153</t>
  </si>
  <si>
    <t>Шина N "ноль" на DIN-изол ШНИ-8х12-8-Д- никелированная синяя HLT</t>
  </si>
  <si>
    <t>4630076443423</t>
  </si>
  <si>
    <t>081-03-154</t>
  </si>
  <si>
    <t>Шина N "ноль" на DIN-изол ШНИ-8х12-10-Д- никелированная синяя HLT</t>
  </si>
  <si>
    <t>4630076443430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</si>
  <si>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</si>
  <si>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</si>
  <si>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</si>
  <si>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</si>
  <si>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4630076443461</t>
  </si>
  <si>
    <t>081-03-171</t>
  </si>
  <si>
    <t>Шина N "ноль" на DIN-изол тип "Стойка" ШНИ-6х9-8 никелированная -синяя HLT</t>
  </si>
  <si>
    <t>4630076443478</t>
  </si>
  <si>
    <t>081-03-172</t>
  </si>
  <si>
    <t>Шина N "ноль" на DIN-изол тип "Стойка" ШНИ-6х9-10 никелированная -синяя HLT</t>
  </si>
  <si>
    <t>4630076443485</t>
  </si>
  <si>
    <t>081-03-173</t>
  </si>
  <si>
    <t>Шина N "ноль" на DIN-изол тип "Стойка" ШНИ-6х9-12 никелированная -синяя HLT</t>
  </si>
  <si>
    <t>4630076443492</t>
  </si>
  <si>
    <t>081-03-175</t>
  </si>
  <si>
    <t>Шина N "ноль" на DIN-изол тип "Стойка" ШНИ-6х9-15 никелированная -синяя HLT</t>
  </si>
  <si>
    <t>4630076443508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</si>
  <si>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</si>
  <si>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</si>
  <si>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</si>
  <si>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</si>
  <si>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</si>
  <si>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</si>
  <si>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</si>
  <si>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</si>
  <si>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</si>
  <si>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</si>
  <si>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</si>
  <si>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</si>
  <si>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</si>
  <si>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</si>
  <si>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</si>
  <si>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</si>
  <si>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</si>
  <si>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</si>
  <si>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</si>
  <si>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</si>
  <si>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</si>
  <si>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</si>
  <si>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</si>
  <si>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</si>
  <si>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</si>
  <si>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</si>
  <si>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</si>
  <si>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</si>
  <si>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</si>
  <si>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</si>
  <si>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</si>
  <si>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</si>
  <si>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</si>
  <si>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</si>
  <si>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</si>
  <si>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</si>
  <si>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</si>
  <si>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</si>
  <si>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</si>
  <si>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</si>
  <si>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</si>
  <si>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</si>
  <si>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</si>
  <si>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</si>
  <si>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</si>
  <si>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</si>
  <si>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</si>
  <si>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</si>
  <si>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</si>
  <si>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</si>
  <si>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</si>
  <si>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</si>
  <si>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</si>
  <si>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</si>
  <si>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</si>
  <si>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</si>
  <si>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</si>
  <si>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</si>
  <si>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</si>
  <si>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</si>
  <si>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</si>
  <si>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</si>
  <si>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</si>
  <si>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</si>
  <si>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</si>
  <si>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</si>
  <si>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</si>
  <si>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</si>
  <si>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</si>
  <si>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</si>
  <si>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</si>
  <si>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</si>
  <si>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</si>
  <si>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</si>
  <si>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</si>
  <si>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</si>
  <si>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</si>
  <si>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</si>
  <si>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</si>
  <si>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</si>
  <si>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</si>
  <si>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</si>
  <si>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</si>
  <si>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</si>
  <si>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</si>
  <si>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</si>
  <si>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</si>
  <si>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</si>
  <si>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</si>
  <si>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</si>
  <si>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мм² для медной шины 5мм HLT</t>
  </si>
  <si>
    <t>EC000001</t>
  </si>
  <si>
    <t>4670042795446</t>
  </si>
  <si>
    <t>084-11-12</t>
  </si>
  <si>
    <t>Шинный терминал 2.5-16 мм² для медной шины 5мм HLT</t>
  </si>
  <si>
    <t>4670042795453</t>
  </si>
  <si>
    <t>084-11-11</t>
  </si>
  <si>
    <t>Шинный терминал 16-50 мм² для медной шины 5мм HLT</t>
  </si>
  <si>
    <t>4670042795460</t>
  </si>
  <si>
    <t>084-11-13</t>
  </si>
  <si>
    <t>Шинный терминал 35-70 мм² для медной шины 5мм HLT</t>
  </si>
  <si>
    <t>4670042795477</t>
  </si>
  <si>
    <t>084-11-14</t>
  </si>
  <si>
    <t>Шинный терминал 70-185 мм² для медной шины 5мм HLT</t>
  </si>
  <si>
    <t>4670042795484</t>
  </si>
  <si>
    <t>084-11-15</t>
  </si>
  <si>
    <t>Шинный терминал 1-4 мм² для медной шины 10мм HLT</t>
  </si>
  <si>
    <t>4670042795491</t>
  </si>
  <si>
    <t>084-11-17</t>
  </si>
  <si>
    <t>Шинный терминал 2.5-16 мм² для медной шины 10мм HLT</t>
  </si>
  <si>
    <t>4670042795507</t>
  </si>
  <si>
    <t>084-11-16</t>
  </si>
  <si>
    <t>Шинный терминал 16-50 мм² для медной шины 10мм HLT</t>
  </si>
  <si>
    <t>4670042795514</t>
  </si>
  <si>
    <t>084-11-18</t>
  </si>
  <si>
    <t>Шинный терминал 35-70 мм² для медной шины 10мм HLT</t>
  </si>
  <si>
    <t>4670042795521</t>
  </si>
  <si>
    <t>084-11-19</t>
  </si>
  <si>
    <t>Шинный терминал 70-185 мм²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</si>
  <si>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</si>
  <si>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</si>
  <si>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</si>
  <si>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</si>
  <si>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</si>
  <si>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</si>
  <si>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</si>
  <si>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</si>
  <si>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</si>
  <si>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</si>
  <si>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</si>
  <si>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</si>
  <si>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</si>
  <si>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</si>
  <si>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</si>
  <si>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</si>
  <si>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</si>
  <si>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</si>
  <si>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</si>
  <si>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</si>
  <si>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</si>
  <si>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</si>
  <si>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</si>
  <si>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</si>
  <si>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</si>
  <si>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</si>
  <si>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</si>
  <si>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</si>
  <si>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</si>
  <si>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</si>
  <si>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</si>
  <si>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</si>
  <si>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</si>
  <si>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</si>
  <si>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</si>
  <si>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</si>
  <si>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</si>
  <si>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</si>
  <si>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</si>
  <si>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</si>
  <si>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</si>
  <si>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</si>
  <si>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</si>
  <si>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</si>
  <si>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</si>
  <si>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</si>
  <si>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</si>
  <si>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</si>
  <si>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</si>
  <si>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</si>
  <si>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</si>
  <si>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</si>
  <si>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</si>
  <si>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</si>
  <si>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</si>
  <si>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</si>
  <si>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</si>
  <si>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</si>
  <si>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</si>
  <si>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</si>
  <si>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</si>
  <si>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</si>
  <si>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</si>
  <si>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</si>
  <si>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</si>
  <si>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</si>
  <si>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</si>
  <si>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</si>
  <si>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</si>
  <si>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</si>
  <si>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</si>
  <si>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</si>
  <si>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</si>
  <si>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</si>
  <si>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</si>
  <si>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</si>
  <si>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</si>
  <si>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</si>
  <si>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</si>
  <si>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</si>
  <si>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</si>
  <si>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</si>
  <si>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</si>
  <si>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</si>
  <si>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</si>
  <si>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</si>
  <si>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</si>
  <si>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</si>
  <si>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</si>
  <si>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</si>
  <si>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</si>
  <si>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</si>
  <si>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</si>
  <si>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</si>
  <si>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</si>
  <si>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</si>
  <si>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</si>
  <si>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</si>
  <si>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</si>
  <si>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</si>
  <si>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</si>
  <si>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</si>
  <si>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</si>
  <si>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</si>
  <si>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</si>
  <si>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</si>
  <si>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</si>
  <si>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</si>
  <si>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</si>
  <si>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</si>
  <si>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</si>
  <si>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</si>
  <si>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</si>
  <si>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</si>
  <si>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</si>
  <si>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</si>
  <si>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</si>
  <si>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</si>
  <si>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</si>
  <si>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</si>
  <si>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</si>
  <si>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</si>
  <si>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</si>
  <si>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</si>
  <si>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</si>
  <si>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</si>
  <si>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</si>
  <si>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</si>
  <si>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</si>
  <si>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</si>
  <si>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</si>
  <si>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</si>
  <si>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</si>
  <si>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</si>
  <si>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</si>
  <si>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</si>
  <si>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</si>
  <si>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</si>
  <si>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</si>
  <si>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</si>
  <si>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</si>
  <si>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</si>
  <si>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</si>
  <si>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</si>
  <si>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</si>
  <si>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</si>
  <si>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</si>
  <si>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</si>
  <si>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</si>
  <si>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</si>
  <si>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</si>
  <si>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</si>
  <si>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</si>
  <si>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</si>
  <si>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</si>
  <si>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</si>
  <si>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</si>
  <si>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</si>
  <si>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</si>
  <si>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</si>
  <si>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</si>
  <si>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</si>
  <si>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</si>
  <si>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</si>
  <si>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</si>
  <si>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</si>
  <si>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</si>
  <si>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</si>
  <si>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</si>
  <si>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</si>
  <si>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</si>
  <si>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</si>
  <si>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</si>
  <si>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</si>
  <si>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</si>
  <si>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</si>
  <si>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</si>
  <si>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</si>
  <si>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</si>
  <si>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</si>
  <si>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</si>
  <si>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</si>
  <si>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</si>
  <si>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</si>
  <si>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</si>
  <si>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</si>
  <si>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</si>
  <si>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</si>
  <si>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</si>
  <si>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</si>
  <si>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</si>
  <si>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</si>
  <si>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</si>
  <si>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</si>
  <si>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</si>
  <si>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</si>
  <si>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</si>
  <si>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</si>
  <si>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</si>
  <si>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</si>
  <si>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</si>
  <si>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</si>
  <si>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</si>
  <si>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</si>
  <si>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</si>
  <si>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</si>
  <si>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</si>
  <si>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</si>
  <si>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</si>
  <si>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</si>
  <si>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</si>
  <si>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</si>
  <si>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</si>
  <si>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</si>
  <si>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</si>
  <si>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</si>
  <si>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</si>
  <si>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</si>
  <si>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</si>
  <si>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</si>
  <si>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</si>
  <si>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</si>
  <si>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</si>
  <si>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</si>
  <si>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</si>
  <si>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</si>
  <si>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</si>
  <si>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</si>
  <si>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</si>
  <si>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</si>
  <si>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</si>
  <si>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</si>
  <si>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</si>
  <si>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</si>
  <si>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</si>
  <si>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</si>
  <si>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</si>
  <si>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</si>
  <si>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</si>
  <si>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</si>
  <si>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</si>
  <si>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</si>
  <si>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</si>
  <si>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</si>
  <si>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</si>
  <si>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</si>
  <si>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</si>
  <si>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</si>
  <si>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</si>
  <si>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</si>
  <si>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</si>
  <si>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</si>
  <si>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</si>
  <si>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</si>
  <si>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</si>
  <si>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</si>
  <si>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</si>
  <si>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</si>
  <si>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</si>
  <si>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</si>
  <si>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</si>
  <si>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</si>
  <si>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</si>
  <si>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</si>
  <si>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</si>
  <si>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</si>
  <si>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</si>
  <si>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JXB-2,5мм² (JXB25А) серый HLT</t>
  </si>
  <si>
    <t>EC000897</t>
  </si>
  <si>
    <t>4670042798454</t>
  </si>
  <si>
    <t>081-23-17</t>
  </si>
  <si>
    <t>Зажим наборный JXB-4мм² (JXB35А) серый HLT</t>
  </si>
  <si>
    <t>4670042798461</t>
  </si>
  <si>
    <t>081-23-24</t>
  </si>
  <si>
    <t>Зажим наборный JXB-6мм² (JXB50А) серый HLT</t>
  </si>
  <si>
    <t>4670042798478</t>
  </si>
  <si>
    <t>081-23-31</t>
  </si>
  <si>
    <t>Зажим наборный JXB-10мм² (JXB70А) серый HLT</t>
  </si>
  <si>
    <t>4670042798485</t>
  </si>
  <si>
    <t>081-23-38</t>
  </si>
  <si>
    <t>Зажим наборный JXB-16мм² (JXB100А) серый HLT</t>
  </si>
  <si>
    <t>4670042798492</t>
  </si>
  <si>
    <t>081-23-40</t>
  </si>
  <si>
    <t>Зажим наборный JXB-35мм² (JXB125А) серый HLT</t>
  </si>
  <si>
    <t>4670042798508</t>
  </si>
  <si>
    <t>081-23-42</t>
  </si>
  <si>
    <t>Зажим наборный JXB-70мм² (JXB250А) серый HLT</t>
  </si>
  <si>
    <t>4670042798515</t>
  </si>
  <si>
    <t>081-23-011</t>
  </si>
  <si>
    <t>Зажим наборный JXB-2,5мм² (JXB25А) красный HLT</t>
  </si>
  <si>
    <t>4620105829861</t>
  </si>
  <si>
    <t>081-23-018</t>
  </si>
  <si>
    <t>Зажим наборный JXB-4мм² (JXB35А) красный HLT</t>
  </si>
  <si>
    <t>4620105829892</t>
  </si>
  <si>
    <t>081-23-025</t>
  </si>
  <si>
    <t>Зажим наборный JXB-6мм² (JXB50А) красный HLT</t>
  </si>
  <si>
    <t>4620105829908</t>
  </si>
  <si>
    <t>081-23-032</t>
  </si>
  <si>
    <t>Зажим наборный JXB-10мм² (JXB70А) красный HLT</t>
  </si>
  <si>
    <t>4620105829915</t>
  </si>
  <si>
    <t>081-23-039</t>
  </si>
  <si>
    <t>Зажим наборный JXB-16мм² (JXB100А) красный HLT</t>
  </si>
  <si>
    <t>081-23-041</t>
  </si>
  <si>
    <t>Зажим наборный JXB-35мм² (JXB125А) красный HLT</t>
  </si>
  <si>
    <t>4620105829939</t>
  </si>
  <si>
    <t>081-23-255</t>
  </si>
  <si>
    <t>Зажим наборный JXB-2,5мм² (JXB25А) синий HLT</t>
  </si>
  <si>
    <t>081-23-256</t>
  </si>
  <si>
    <t>Зажим наборный JXB-4мм² (JXB35А) синий HLT</t>
  </si>
  <si>
    <t>4620105829953</t>
  </si>
  <si>
    <t>081-23-257</t>
  </si>
  <si>
    <t>Зажим наборный JXB-6мм² (JXB50А) синий HLT</t>
  </si>
  <si>
    <t>4620105829960</t>
  </si>
  <si>
    <t>081-23-258</t>
  </si>
  <si>
    <t>Зажим наборный JXB-10мм² (JXB70А) синий HLT</t>
  </si>
  <si>
    <t>4620105829977</t>
  </si>
  <si>
    <t>081-23-259</t>
  </si>
  <si>
    <t>Зажим наборный JXB-16мм² (JXB100А) синий HLT</t>
  </si>
  <si>
    <t>4620105829984</t>
  </si>
  <si>
    <t>081-23-260</t>
  </si>
  <si>
    <t>Зажим наборный JXB-35мм² (JXB125А) синий HLT</t>
  </si>
  <si>
    <t>4620105829991</t>
  </si>
  <si>
    <t>081-23-120</t>
  </si>
  <si>
    <t>Зажим наборный JXB-2,5мм² (JXB25А) черный HLT</t>
  </si>
  <si>
    <t>4650358700013</t>
  </si>
  <si>
    <t>081-23-121</t>
  </si>
  <si>
    <t>Зажим наборный JXB-4мм² (JXB35А) черный HLT</t>
  </si>
  <si>
    <t>4650358700020</t>
  </si>
  <si>
    <t>081-23-122</t>
  </si>
  <si>
    <t>Зажим наборный JXB-6мм² (JXB50А) черный HLT</t>
  </si>
  <si>
    <t>4650358700037</t>
  </si>
  <si>
    <t>081-23-123</t>
  </si>
  <si>
    <t>Зажим наборный JXB-10мм² (JXB70А) черный HLT</t>
  </si>
  <si>
    <t>4650358700044</t>
  </si>
  <si>
    <t>081-23-124</t>
  </si>
  <si>
    <t>Зажим наборный JXB-16мм² (JXB100А) черный HLT</t>
  </si>
  <si>
    <t>4650358700051</t>
  </si>
  <si>
    <t>081-23-125</t>
  </si>
  <si>
    <t>Зажим наборный JXB-35мм² (JXB125А) черный HLT</t>
  </si>
  <si>
    <t>4650358700068</t>
  </si>
  <si>
    <t>Зажим наборный (JXB-земля)</t>
  </si>
  <si>
    <t>081-23-01</t>
  </si>
  <si>
    <t>Колодка клеммная JXB-2,5PEN 2,5мм² (JXB-земля) HLT</t>
  </si>
  <si>
    <t>4670042798386</t>
  </si>
  <si>
    <t>081-23-02</t>
  </si>
  <si>
    <t>Колодка клеммная JXB-4PEN 4мм² (JXB-земля) HLT</t>
  </si>
  <si>
    <t>4670042798393</t>
  </si>
  <si>
    <t>081-23-03</t>
  </si>
  <si>
    <t>Колодка клеммная JXB-6PEN 6мм² (JXB-земля) HLT</t>
  </si>
  <si>
    <t>4670042798409</t>
  </si>
  <si>
    <t>081-23-04</t>
  </si>
  <si>
    <t>Колодка клеммная JXB-10PEN 10мм² (JXB-земля) HLT</t>
  </si>
  <si>
    <t>4670042798416</t>
  </si>
  <si>
    <t>081-23-05</t>
  </si>
  <si>
    <t>Колодка клеммная JXB-16PEN 16мм² (JXB-земля) HLT</t>
  </si>
  <si>
    <t>4670042798423</t>
  </si>
  <si>
    <t>081-23-06</t>
  </si>
  <si>
    <t>Колодка клеммная JXB-35PEN 35мм² (JXB-земля) HLT</t>
  </si>
  <si>
    <t>4670042798430</t>
  </si>
  <si>
    <t>081-23-07</t>
  </si>
  <si>
    <t>Колодка клеммная JXB-70PEN 70мм² (JXB-земля) HLT</t>
  </si>
  <si>
    <t>4670042798447</t>
  </si>
  <si>
    <t>081-23-96</t>
  </si>
  <si>
    <t>Заглушка для ЗНИ-2,5мм² (JXB25А) серая (уп./100 шт) HLT</t>
  </si>
  <si>
    <t>EC000886</t>
  </si>
  <si>
    <t>4670042799314</t>
  </si>
  <si>
    <t>081-23-98</t>
  </si>
  <si>
    <t>Заглушка для ЗНИ-4-6-10мм²(JXB35-50А) серый (уп./100 шт) HLT</t>
  </si>
  <si>
    <t>4670042799338</t>
  </si>
  <si>
    <t>081-23-44</t>
  </si>
  <si>
    <t>Заглушка для ЗНИ-16мм² (JXB100A) серый (уп./50 шт) HLT</t>
  </si>
  <si>
    <t>4670042799345</t>
  </si>
  <si>
    <t>081-23-97</t>
  </si>
  <si>
    <t>Заглушка для ЗНИ-35мм² (JXB125A) серый (уп./50 шт) HLT</t>
  </si>
  <si>
    <t>4670042799352</t>
  </si>
  <si>
    <t>081-23-99</t>
  </si>
  <si>
    <t>Заглушка для ЗНИ-70мм² (JXB250A) серая  (уп./10 шт) HLT</t>
  </si>
  <si>
    <t>4670042799369</t>
  </si>
  <si>
    <t>081-23-045</t>
  </si>
  <si>
    <t>Заглушка для ЗНИ-2,5мм² (JXB25А) синяя (уп./100 шт) HLT</t>
  </si>
  <si>
    <t>4650358700075</t>
  </si>
  <si>
    <t>081-23-046</t>
  </si>
  <si>
    <t>Заглушка для ЗНИ-4-6-10мм²(JXB35-50А) синяя (уп./100 шт) HLT</t>
  </si>
  <si>
    <t>4650358700082</t>
  </si>
  <si>
    <t>081-23-047</t>
  </si>
  <si>
    <t>Заглушка для ЗНИ-16мм² (JXB100A) синяя (уп./50 шт) HLT</t>
  </si>
  <si>
    <t>4650358700099</t>
  </si>
  <si>
    <t>081-23-048</t>
  </si>
  <si>
    <t>Заглушка для ЗНИ-35мм² (JXB125A) синяя (уп./50 шт) HLT</t>
  </si>
  <si>
    <t>4650358700105</t>
  </si>
  <si>
    <t>081-23-049</t>
  </si>
  <si>
    <t>Заглушка для ЗНИ-70мм² (JXB250A) синяя (уп./10 шт) HLT</t>
  </si>
  <si>
    <t>4650358700112</t>
  </si>
  <si>
    <t>081-23-72</t>
  </si>
  <si>
    <t>Центральная перемычка для ЗНИ-2,5мм² 10PIN  (уп./10 шт.) HLT</t>
  </si>
  <si>
    <t>EC000489</t>
  </si>
  <si>
    <t>4670042799390</t>
  </si>
  <si>
    <t>081-23-75</t>
  </si>
  <si>
    <t>Центральная перемычка для ЗНИ-4мм² 10PIN (уп./10 шт) HLT</t>
  </si>
  <si>
    <t>4670042799406</t>
  </si>
  <si>
    <t>081-23-78</t>
  </si>
  <si>
    <t>Центральная перемычка для ЗНИ-6мм² 10PIN (уп./10 шт.) HLT</t>
  </si>
  <si>
    <t>4670042799413</t>
  </si>
  <si>
    <t>081-23-81</t>
  </si>
  <si>
    <t>Центральная перемычка для ЗНИ-10мм² 10PIN (уп./10 шт.) HLT</t>
  </si>
  <si>
    <t>4670042799420</t>
  </si>
  <si>
    <t>081-23-84</t>
  </si>
  <si>
    <t>Центральная перемычка для ЗНИ-16мм² 10PIN (уп./10 шт.) HLT</t>
  </si>
  <si>
    <t>4670042799437</t>
  </si>
  <si>
    <t>081-23-51</t>
  </si>
  <si>
    <t>Зажим наборный измерительный ЗНИ 6 мм² 40А 500В HLT</t>
  </si>
  <si>
    <t>4670042799123</t>
  </si>
  <si>
    <t>081-23-53</t>
  </si>
  <si>
    <t>Зажим наборный ЗНИ 4мм²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</si>
  <si>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</si>
  <si>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</si>
  <si>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</si>
  <si>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</si>
  <si>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</si>
  <si>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</si>
  <si>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</si>
  <si>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</si>
  <si>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</si>
  <si>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</si>
  <si>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</si>
  <si>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</si>
  <si>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</si>
  <si>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</si>
  <si>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</si>
  <si>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</si>
  <si>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</si>
  <si>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</si>
  <si>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</si>
  <si>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</si>
  <si>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</si>
  <si>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</si>
  <si>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</si>
  <si>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</si>
  <si>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</si>
  <si>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</si>
  <si>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</si>
  <si>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</si>
  <si>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</si>
  <si>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</si>
  <si>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</si>
  <si>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</si>
  <si>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</si>
  <si>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</si>
  <si>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</si>
  <si>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</si>
  <si>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</si>
  <si>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</si>
  <si>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</si>
  <si>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</si>
  <si>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</si>
  <si>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</si>
  <si>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</si>
  <si>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</si>
  <si>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</si>
  <si>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</si>
  <si>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</si>
  <si>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</si>
  <si>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</si>
  <si>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</si>
  <si>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</si>
  <si>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</si>
  <si>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</si>
  <si>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</si>
  <si>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</si>
  <si>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</si>
  <si>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</si>
  <si>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</si>
  <si>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</si>
  <si>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</si>
  <si>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</si>
  <si>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</si>
  <si>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</si>
  <si>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</si>
  <si>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</si>
  <si>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</si>
  <si>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</si>
  <si>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</si>
  <si>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</si>
  <si>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</si>
  <si>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</si>
  <si>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</si>
  <si>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</si>
  <si>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</si>
  <si>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</si>
  <si>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</si>
  <si>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</si>
  <si>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</si>
  <si>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</si>
  <si>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</si>
  <si>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</si>
  <si>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</si>
  <si>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</si>
  <si>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</si>
  <si>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</si>
  <si>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</si>
  <si>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</si>
  <si>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</si>
  <si>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</si>
  <si>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</si>
  <si>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</si>
  <si>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</si>
  <si>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</si>
  <si>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</si>
  <si>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</si>
  <si>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</si>
  <si>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</si>
  <si>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</si>
  <si>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</si>
  <si>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</si>
  <si>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</si>
  <si>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</si>
  <si>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</si>
  <si>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</si>
  <si>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</si>
  <si>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</si>
  <si>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</si>
  <si>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</si>
  <si>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</si>
  <si>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</si>
  <si>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</si>
  <si>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</si>
  <si>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</si>
  <si>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</si>
  <si>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</si>
  <si>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</si>
  <si>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</si>
  <si>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</si>
  <si>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</si>
  <si>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</si>
  <si>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</si>
  <si>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</si>
  <si>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</si>
  <si>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</si>
  <si>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</si>
  <si>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</si>
  <si>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</si>
  <si>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</si>
  <si>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</si>
  <si>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</si>
  <si>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</si>
  <si>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</si>
  <si>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</si>
  <si>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</si>
  <si>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</si>
  <si>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</si>
  <si>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</si>
  <si>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</si>
  <si>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</si>
  <si>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</si>
  <si>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</si>
  <si>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</si>
  <si>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</si>
  <si>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</si>
  <si>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</si>
  <si>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</si>
  <si>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</si>
  <si>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</si>
  <si>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</si>
  <si>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</si>
  <si>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</si>
  <si>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</si>
  <si>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</si>
  <si>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</si>
  <si>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</si>
  <si>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</si>
  <si>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</si>
  <si>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</si>
  <si>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</si>
  <si>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</si>
  <si>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</si>
  <si>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</si>
  <si>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</si>
  <si>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</si>
  <si>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</si>
  <si>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</si>
  <si>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</si>
  <si>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</si>
  <si>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</si>
  <si>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</si>
  <si>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</si>
  <si>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</si>
  <si>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</si>
  <si>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</si>
  <si>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</si>
  <si>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</si>
  <si>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</si>
  <si>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</si>
  <si>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</si>
  <si>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</si>
  <si>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</si>
  <si>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</si>
  <si>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</si>
  <si>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</si>
  <si>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</si>
  <si>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</si>
  <si>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</si>
  <si>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</si>
  <si>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</si>
  <si>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</si>
  <si>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</si>
  <si>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</si>
  <si>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</si>
  <si>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</si>
  <si>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</si>
  <si>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</si>
  <si>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</si>
  <si>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</si>
  <si>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</si>
  <si>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</si>
  <si>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</si>
  <si>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</si>
  <si>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</si>
  <si>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</si>
  <si>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</si>
  <si>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</si>
  <si>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</si>
  <si>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</si>
  <si>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</si>
  <si>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</si>
  <si>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</si>
  <si>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</si>
  <si>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</si>
  <si>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</si>
  <si>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</si>
  <si>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</si>
  <si>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</si>
  <si>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</si>
  <si>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</si>
  <si>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</si>
  <si>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</si>
  <si>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</si>
  <si>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</si>
  <si>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</si>
  <si>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</si>
  <si>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</si>
  <si>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</si>
  <si>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</si>
  <si>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</si>
  <si>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</si>
  <si>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</si>
  <si>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</si>
  <si>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</si>
  <si>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</si>
  <si>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</si>
  <si>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</si>
  <si>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</si>
  <si>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</si>
  <si>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</si>
  <si>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</si>
  <si>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</si>
  <si>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</si>
  <si>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</si>
  <si>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</si>
  <si>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</si>
  <si>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</si>
  <si>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</si>
  <si>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</si>
  <si>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</si>
  <si>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</si>
  <si>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</si>
  <si>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</si>
  <si>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</si>
  <si>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</si>
  <si>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</si>
  <si>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</si>
  <si>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</si>
  <si>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</si>
  <si>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</si>
  <si>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</si>
  <si>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</si>
  <si>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</si>
  <si>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</si>
  <si>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</si>
  <si>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</si>
  <si>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</si>
  <si>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</si>
  <si>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</si>
  <si>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</si>
  <si>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</si>
  <si>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</si>
  <si>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</si>
  <si>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</si>
  <si>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</si>
  <si>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</si>
  <si>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</si>
  <si>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</si>
  <si>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</si>
  <si>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</si>
  <si>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</si>
  <si>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</si>
  <si>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</si>
  <si>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</si>
  <si>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</si>
  <si>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</si>
  <si>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</si>
  <si>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</si>
  <si>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</si>
  <si>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</si>
  <si>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</si>
  <si>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</si>
  <si>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</si>
  <si>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</si>
  <si>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</si>
  <si>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</si>
  <si>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</si>
  <si>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</si>
  <si>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</si>
  <si>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</si>
  <si>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</si>
  <si>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</si>
  <si>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</si>
  <si>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</si>
  <si>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</si>
  <si>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</si>
  <si>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</si>
  <si>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</si>
  <si>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</si>
  <si>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</si>
  <si>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</si>
  <si>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</si>
  <si>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</si>
  <si>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</si>
  <si>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</si>
  <si>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</si>
  <si>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</si>
  <si>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</si>
  <si>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</si>
  <si>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</si>
  <si>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</si>
  <si>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</si>
  <si>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</si>
  <si>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</si>
  <si>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</si>
  <si>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</si>
  <si>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</si>
  <si>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</si>
  <si>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</si>
  <si>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</si>
  <si>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</si>
  <si>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</si>
  <si>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</si>
  <si>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</si>
  <si>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</si>
  <si>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</si>
  <si>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</si>
  <si>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</si>
  <si>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</si>
  <si>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</si>
  <si>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</si>
  <si>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</si>
  <si>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</si>
  <si>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</si>
  <si>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</si>
  <si>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</si>
  <si>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</si>
  <si>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</si>
  <si>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</si>
  <si>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</si>
  <si>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</si>
  <si>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</si>
  <si>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</si>
  <si>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</si>
  <si>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</si>
  <si>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</si>
  <si>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</si>
  <si>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</si>
  <si>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</si>
  <si>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</si>
  <si>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</si>
  <si>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</si>
  <si>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</si>
  <si>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</si>
  <si>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</si>
  <si>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</si>
  <si>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</si>
  <si>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</si>
  <si>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</si>
  <si>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</si>
  <si>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</si>
  <si>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</si>
  <si>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</si>
  <si>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</si>
  <si>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</si>
  <si>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</si>
  <si>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</si>
  <si>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</si>
  <si>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</si>
  <si>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</si>
  <si>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</si>
  <si>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</si>
  <si>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</si>
  <si>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</si>
  <si>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</si>
  <si>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</si>
  <si>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</si>
  <si>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</si>
  <si>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</si>
  <si>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</si>
  <si>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</si>
  <si>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</si>
  <si>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</si>
  <si>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</si>
  <si>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</si>
  <si>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</si>
  <si>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</si>
  <si>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</si>
  <si>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</si>
  <si>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</si>
  <si>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</si>
  <si>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</si>
  <si>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</si>
  <si>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</si>
  <si>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</si>
  <si>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</si>
  <si>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</si>
  <si>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</si>
  <si>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</si>
  <si>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</si>
  <si>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</si>
  <si>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</si>
  <si>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</si>
  <si>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</si>
  <si>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</si>
  <si>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</si>
  <si>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</si>
  <si>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</si>
  <si>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</si>
  <si>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</si>
  <si>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</si>
  <si>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</si>
  <si>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</si>
  <si>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</si>
  <si>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</si>
  <si>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</si>
  <si>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</si>
  <si>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</si>
  <si>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</si>
  <si>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</si>
  <si>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</si>
  <si>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</si>
  <si>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</si>
  <si>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</si>
  <si>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</si>
  <si>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</si>
  <si>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</si>
  <si>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</si>
  <si>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</si>
  <si>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</si>
  <si>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</si>
  <si>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</si>
  <si>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</si>
  <si>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</si>
  <si>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</si>
  <si>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</si>
  <si>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</si>
  <si>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</si>
  <si>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</si>
  <si>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</si>
  <si>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</si>
  <si>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</si>
  <si>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</si>
  <si>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</si>
  <si>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</si>
  <si>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</si>
  <si>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</si>
  <si>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</si>
  <si>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</si>
  <si>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</si>
  <si>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</si>
  <si>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</si>
  <si>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</si>
  <si>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</si>
  <si>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</si>
  <si>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</si>
  <si>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</si>
  <si>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</si>
  <si>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</si>
  <si>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</si>
  <si>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</si>
  <si>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</si>
  <si>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</si>
  <si>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</si>
  <si>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</si>
  <si>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</si>
  <si>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</si>
  <si>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</si>
  <si>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</si>
  <si>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</si>
  <si>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</si>
  <si>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</si>
  <si>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</si>
  <si>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</si>
  <si>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</si>
  <si>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</si>
  <si>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</si>
  <si>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</si>
  <si>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</si>
  <si>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</si>
  <si>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</si>
  <si>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</si>
  <si>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</si>
  <si>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</si>
  <si>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</si>
  <si>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</si>
  <si>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</si>
  <si>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</si>
  <si>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</si>
  <si>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</si>
  <si>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</si>
  <si>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</si>
  <si>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</si>
  <si>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</si>
  <si>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</si>
  <si>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</si>
  <si>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</si>
  <si>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</si>
  <si>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</si>
  <si>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</si>
  <si>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</si>
  <si>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</si>
  <si>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</si>
  <si>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</si>
  <si>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</si>
  <si>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</si>
  <si>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</si>
  <si>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</si>
  <si>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</si>
  <si>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</si>
  <si>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</si>
  <si>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</si>
  <si>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</si>
  <si>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</si>
  <si>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</si>
  <si>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</si>
  <si>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</si>
  <si>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</si>
  <si>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</si>
  <si>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</si>
  <si>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</si>
  <si>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</si>
  <si>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</si>
  <si>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</si>
  <si>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</si>
  <si>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</si>
  <si>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</si>
  <si>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</si>
  <si>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</si>
  <si>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</si>
  <si>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</si>
  <si>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</si>
  <si>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</si>
  <si>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</si>
  <si>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</si>
  <si>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</si>
  <si>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</si>
  <si>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</si>
  <si>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</si>
  <si>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</si>
  <si>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</si>
  <si>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</si>
  <si>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</si>
  <si>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</si>
  <si>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</si>
  <si>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</si>
  <si>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</si>
  <si>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</si>
  <si>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</si>
  <si>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</si>
  <si>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</si>
  <si>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</si>
  <si>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</si>
  <si>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</si>
  <si>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</si>
  <si>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</si>
  <si>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</si>
  <si>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</si>
  <si>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</si>
  <si>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</si>
  <si>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</si>
  <si>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</si>
  <si>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</si>
  <si>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</si>
  <si>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</si>
  <si>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</si>
  <si>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</si>
  <si>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</si>
  <si>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</si>
  <si>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</si>
  <si>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</si>
  <si>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</si>
  <si>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</si>
  <si>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</si>
  <si>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</si>
  <si>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</si>
  <si>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</si>
  <si>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</si>
  <si>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</si>
  <si>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</si>
  <si>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</si>
  <si>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</si>
  <si>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</si>
  <si>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</si>
  <si>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</si>
  <si>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</si>
  <si>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</si>
  <si>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</si>
  <si>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</si>
  <si>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</si>
  <si>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</si>
  <si>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</si>
  <si>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</si>
  <si>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</si>
  <si>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</si>
  <si>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</si>
  <si>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</si>
  <si>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</si>
  <si>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</si>
  <si>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</si>
  <si>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</si>
  <si>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</si>
  <si>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</si>
  <si>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</si>
  <si>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</si>
  <si>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</si>
  <si>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</si>
  <si>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</si>
  <si>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</si>
  <si>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</si>
  <si>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</si>
  <si>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</si>
  <si>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</si>
  <si>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</si>
  <si>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</si>
  <si>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</si>
  <si>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</si>
  <si>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</si>
  <si>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</si>
  <si>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</si>
  <si>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</si>
  <si>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</si>
  <si>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</si>
  <si>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</si>
  <si>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</si>
  <si>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</si>
  <si>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</si>
  <si>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</si>
  <si>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</si>
  <si>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</si>
  <si>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</si>
  <si>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</si>
  <si>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</si>
  <si>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</si>
  <si>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</si>
  <si>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</si>
  <si>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</si>
  <si>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</si>
  <si>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</si>
  <si>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</si>
  <si>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</si>
  <si>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</si>
  <si>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</si>
  <si>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</si>
  <si>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</si>
  <si>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</si>
  <si>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</si>
  <si>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</si>
  <si>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</si>
  <si>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</si>
  <si>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</si>
  <si>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</si>
  <si>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</si>
  <si>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</si>
  <si>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</si>
  <si>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</si>
  <si>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</si>
  <si>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</si>
  <si>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</si>
  <si>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</si>
  <si>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</si>
  <si>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</si>
  <si>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</si>
  <si>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</si>
  <si>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</si>
  <si>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</si>
  <si>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</si>
  <si>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</si>
  <si>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</si>
  <si>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</si>
  <si>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</si>
  <si>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</si>
  <si>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</si>
  <si>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</si>
  <si>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</si>
  <si>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</si>
  <si>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</si>
  <si>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</si>
  <si>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</si>
  <si>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</si>
  <si>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</si>
  <si>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</si>
  <si>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</si>
  <si>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</si>
  <si>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</si>
  <si>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</si>
  <si>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</si>
  <si>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</si>
  <si>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</si>
  <si>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</si>
  <si>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</si>
  <si>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</si>
  <si>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</si>
  <si>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</si>
  <si>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</si>
  <si>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</si>
  <si>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</si>
  <si>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</si>
  <si>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</si>
  <si>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</si>
  <si>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</si>
  <si>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</si>
  <si>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</si>
  <si>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</si>
  <si>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</si>
  <si>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</si>
  <si>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</si>
  <si>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</si>
  <si>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</si>
  <si>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</si>
  <si>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</si>
  <si>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</si>
  <si>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</si>
  <si>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</si>
  <si>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</si>
  <si>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</si>
  <si>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</si>
  <si>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</si>
  <si>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</si>
  <si>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</si>
  <si>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</si>
  <si>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</si>
  <si>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</si>
  <si>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</si>
  <si>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</si>
  <si>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</si>
  <si>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</si>
  <si>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</si>
  <si>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</si>
  <si>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</si>
  <si>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</si>
  <si>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</si>
  <si>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</si>
  <si>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</si>
  <si>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</si>
  <si>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</si>
  <si>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</si>
  <si>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</si>
  <si>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</si>
  <si>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</si>
  <si>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</si>
  <si>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</si>
  <si>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</si>
  <si>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</si>
  <si>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</si>
  <si>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</si>
  <si>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</si>
  <si>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</si>
  <si>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</si>
  <si>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</si>
  <si>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</si>
  <si>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</si>
  <si>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</si>
  <si>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</si>
  <si>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</si>
  <si>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</si>
  <si>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</si>
  <si>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</si>
  <si>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</si>
  <si>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</si>
  <si>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</si>
  <si>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</si>
  <si>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</si>
  <si>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</si>
  <si>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</si>
  <si>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</si>
  <si>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</si>
  <si>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</si>
  <si>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</si>
  <si>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</si>
  <si>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</si>
  <si>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</si>
  <si>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мм² (уп./150 шт.) HLT</t>
  </si>
  <si>
    <t>084-08-102</t>
  </si>
  <si>
    <t>Маркер наборный - символ "1" коричневый 1,5 мм² (уп./150 шт.) HLT</t>
  </si>
  <si>
    <t>084-08-103</t>
  </si>
  <si>
    <t>Маркер наборный - символ "2" красный 1,5 мм² (уп./150 шт.) HLT</t>
  </si>
  <si>
    <t>084-08-104</t>
  </si>
  <si>
    <t>Маркер наборный - символ "3" оранжевый 1,5 мм² (уп./150 шт.) HLT</t>
  </si>
  <si>
    <t>084-08-105</t>
  </si>
  <si>
    <t>Маркер наборный - символ "4" желтый 1,5 мм² (уп./150 шт.) HLT</t>
  </si>
  <si>
    <t>084-08-106</t>
  </si>
  <si>
    <t>Маркер наборный - символ "5" зеленый 1,5 мм² (уп./150 шт.) HLT</t>
  </si>
  <si>
    <t>084-08-107</t>
  </si>
  <si>
    <t>Маркер наборный - символ "6" голубой 1,5 мм² (уп./150 шт.) HLT</t>
  </si>
  <si>
    <t>084-08-108</t>
  </si>
  <si>
    <t>Маркер наборный - символ "7" фиолетовый 1,5 мм² (уп./150 шт.) HLT</t>
  </si>
  <si>
    <t>084-08-109</t>
  </si>
  <si>
    <t>Маркер наборный - символ "8" серый 1,5 мм² (уп./150 шт.) HLT</t>
  </si>
  <si>
    <t>084-08-110</t>
  </si>
  <si>
    <t>Маркер наборный - символ "9" белый 1,5 мм² (уп./150 шт.) HLT</t>
  </si>
  <si>
    <t>084-08-111</t>
  </si>
  <si>
    <t>Маркер наборный - символ "N" желтый 1,5 мм² (уп./150 шт.) HLT</t>
  </si>
  <si>
    <t>084-08-112</t>
  </si>
  <si>
    <t>Маркер наборный - символ "L" желтый 1,5 мм² (уп./150 шт.) HLT</t>
  </si>
  <si>
    <t>084-08-113</t>
  </si>
  <si>
    <t>Маркер наборный - символ "A" желтый 1,5 мм² (уп./150 шт.) HLT</t>
  </si>
  <si>
    <t>084-08-114</t>
  </si>
  <si>
    <t>Маркер наборный - символ "B" желтый 1,5 мм² (уп./150 шт.) HLT</t>
  </si>
  <si>
    <t>084-08-115</t>
  </si>
  <si>
    <t>Маркер наборный - символ "C" желтый 1,5 мм² (уп./150 шт.) HLT</t>
  </si>
  <si>
    <t>084-08-116</t>
  </si>
  <si>
    <t>Маркер наборный - символ "0" черный 2,5 мм² (уп./100 шт.) HLT</t>
  </si>
  <si>
    <t>084-08-117</t>
  </si>
  <si>
    <t>Маркер наборный - символ "1" коричневый 2,5 мм² (уп./100 шт.) HLT</t>
  </si>
  <si>
    <t>084-08-118</t>
  </si>
  <si>
    <t>Маркер наборный - символ "2" красный 2,5 мм² (уп./100 шт.) HLT</t>
  </si>
  <si>
    <t>084-08-119</t>
  </si>
  <si>
    <t>Маркер наборный - символ "3" оранжевый 2,5 мм² (уп./100 шт.) HLT</t>
  </si>
  <si>
    <t>084-08-120</t>
  </si>
  <si>
    <t>Маркер наборный - символ "4" желтый 2,5 мм² (уп./100 шт.) HLT</t>
  </si>
  <si>
    <t>084-08-121</t>
  </si>
  <si>
    <t>Маркер наборный - символ "5" зеленый 2,5 мм² (уп./100 шт.) HLT</t>
  </si>
  <si>
    <t>084-08-122</t>
  </si>
  <si>
    <t>Маркер наборный - символ "6" голубой 2,5 мм² (уп./100 шт.) HLT</t>
  </si>
  <si>
    <t>084-08-123</t>
  </si>
  <si>
    <t>Маркер наборный - символ "7" фиолетовый 2,5 мм² (уп./100 шт.) HLT</t>
  </si>
  <si>
    <t>084-08-124</t>
  </si>
  <si>
    <t>Маркер наборный - символ "8" серый 2,5 мм² (уп./100 шт.) HLT</t>
  </si>
  <si>
    <t>084-08-125</t>
  </si>
  <si>
    <t>Маркер наборный - символ "9" белый 2,5 мм² (уп./100 шт.) HLT</t>
  </si>
  <si>
    <t>084-08-126</t>
  </si>
  <si>
    <t>Маркер наборный - символ "N" желтый 2,5 мм² (уп./100 шт.) HLT</t>
  </si>
  <si>
    <t>084-08-127</t>
  </si>
  <si>
    <t>Маркер наборный - символ "L" желтый 2,5 мм² (уп./100 шт.) HLT</t>
  </si>
  <si>
    <t>084-08-128</t>
  </si>
  <si>
    <t>Маркер наборный - символ "A" желтый 2,5 мм² (уп./100 шт.) HLT</t>
  </si>
  <si>
    <t>084-08-129</t>
  </si>
  <si>
    <t>Маркер наборный - символ "B" желтый 2,5 мм² (уп./100 шт.) HLT</t>
  </si>
  <si>
    <t>084-08-130</t>
  </si>
  <si>
    <t>Маркер наборный - символ "C" желтый 2,5 мм² (уп./100 шт.) HLT</t>
  </si>
  <si>
    <t>084-08-131</t>
  </si>
  <si>
    <t>Маркер наборный - символ "0" черный 4 мм² (уп./100 шт.) HLT</t>
  </si>
  <si>
    <t>084-08-132</t>
  </si>
  <si>
    <t>Маркер наборный - символ "1" коричневый 4 мм² (уп./100 шт.) HLT</t>
  </si>
  <si>
    <t>084-08-133</t>
  </si>
  <si>
    <t>Маркер наборный - символ "2" красный 4 мм² (уп./100 шт.) HLT</t>
  </si>
  <si>
    <t>084-08-134</t>
  </si>
  <si>
    <t>Маркер наборный - символ "3" оранжевый 4 мм² (уп./100 шт.) HLT</t>
  </si>
  <si>
    <t>084-08-135</t>
  </si>
  <si>
    <t>Маркер наборный - символ "4" желтый 4 мм² (уп./100 шт.) HLT</t>
  </si>
  <si>
    <t>084-08-136</t>
  </si>
  <si>
    <t>Маркер наборный - символ "5" зеленый 4 мм² (уп./100 шт.) HLT</t>
  </si>
  <si>
    <t>084-08-137</t>
  </si>
  <si>
    <t>Маркер наборный - символ "6" голубой 4 мм² (уп./100 шт.) HLT</t>
  </si>
  <si>
    <t>084-08-138</t>
  </si>
  <si>
    <t>Маркер наборный - символ "7" фиолетовый 4 мм² (уп./100 шт.) HLT</t>
  </si>
  <si>
    <t>084-08-139</t>
  </si>
  <si>
    <t>Маркер наборный - символ "8" серый 4 мм² (уп./100 шт.) HLT</t>
  </si>
  <si>
    <t>084-08-140</t>
  </si>
  <si>
    <t>Маркер наборный - символ "9" белый 4 мм² (уп./100 шт.) HLT</t>
  </si>
  <si>
    <t>084-08-141</t>
  </si>
  <si>
    <t>Маркер наборный - символ "N" желтый 4 мм² (уп./100 шт.) HLT</t>
  </si>
  <si>
    <t>084-08-142</t>
  </si>
  <si>
    <t>Маркер наборный - символ "L" желтый 4 мм² (уп./100 шт.) HLT</t>
  </si>
  <si>
    <t>084-08-143</t>
  </si>
  <si>
    <t>Маркер наборный - символ "A" желтый 4 мм² (уп./100 шт.) HLT</t>
  </si>
  <si>
    <t>084-08-144</t>
  </si>
  <si>
    <t>Маркер наборный - символ "B" желтый 4 мм² (уп./100 шт.) HLT</t>
  </si>
  <si>
    <t>084-08-145</t>
  </si>
  <si>
    <t>Маркер наборный - символ "C" желтый 4 мм² (уп./100 шт.) HLT</t>
  </si>
  <si>
    <t>084-08-146</t>
  </si>
  <si>
    <t>Маркер наборный - символ "0" черный 6 мм² (уп./100 шт.) HLT</t>
  </si>
  <si>
    <t>084-08-147</t>
  </si>
  <si>
    <t>Маркер наборный - символ "1" коричневый 6 мм² (уп./100 шт.) HLT</t>
  </si>
  <si>
    <t>084-08-148</t>
  </si>
  <si>
    <t>Маркер наборный - символ "2" красный 6 мм² (уп./100 шт.) HLT</t>
  </si>
  <si>
    <t>084-08-149</t>
  </si>
  <si>
    <t>Маркер наборный - символ "3" оранжевый 6 мм² (уп./100 шт.) HLT</t>
  </si>
  <si>
    <t>084-08-150</t>
  </si>
  <si>
    <t>Маркер наборный - символ "4" желтый 6 мм² (уп./100 шт.) HLT</t>
  </si>
  <si>
    <t>084-08-151</t>
  </si>
  <si>
    <t>Маркер наборный - символ "5" зеленый 6 мм² (уп./100 шт.) HLT</t>
  </si>
  <si>
    <t>084-08-152</t>
  </si>
  <si>
    <t>Маркер наборный - символ "6" голубой 6 мм² (уп./100 шт.) HLT</t>
  </si>
  <si>
    <t>084-08-153</t>
  </si>
  <si>
    <t>Маркер наборный - символ "7" фиолетовый 6 мм² (уп./100 шт.) HLT</t>
  </si>
  <si>
    <t>084-08-154</t>
  </si>
  <si>
    <t>Маркер наборный - символ "8" серый 6 мм² (уп./100 шт.) HLT</t>
  </si>
  <si>
    <t>084-08-155</t>
  </si>
  <si>
    <t>Маркер наборный - символ "9" белый 6 мм² (уп./100 шт.) HLT</t>
  </si>
  <si>
    <t>084-08-156</t>
  </si>
  <si>
    <t>Маркер наборный - символ "N" желтый 6 мм² (уп./100 шт.) HLT</t>
  </si>
  <si>
    <t>084-08-157</t>
  </si>
  <si>
    <t>Маркер наборный - символ "L" желтый 6 мм² (уп./100 шт.) HLT</t>
  </si>
  <si>
    <t>084-08-158</t>
  </si>
  <si>
    <t>Маркер наборный - символ "A" желтый 6 мм² (уп./100 шт.) HLT</t>
  </si>
  <si>
    <t>084-08-159</t>
  </si>
  <si>
    <t>Маркер наборный - символ "B" желтый 6 мм² (уп./100 шт.) HLT</t>
  </si>
  <si>
    <t>084-08-160</t>
  </si>
  <si>
    <t>Маркер наборный - символ "C" желтый 6 мм² (уп./100 шт.) HLT</t>
  </si>
  <si>
    <t>084-08-161</t>
  </si>
  <si>
    <t>Маркеры наборные – комплект цифр («0»-«9») 1,5 мм² (100 шт.) HLT</t>
  </si>
  <si>
    <t>084-08-162</t>
  </si>
  <si>
    <t>Маркеры наборные – комплект цифр («0»-«9») 2,5 мм² (100 шт.) HLT</t>
  </si>
  <si>
    <t>084-08-163</t>
  </si>
  <si>
    <t>Маркеры наборные – комплект цифр («0»-«9») 4  мм² (100 шт.) HLT</t>
  </si>
  <si>
    <t>084-08-164</t>
  </si>
  <si>
    <t>Маркеры наборные – комплект цифр («0»-«9») 6  мм²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</si>
  <si>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</si>
  <si>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</si>
  <si>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</si>
  <si>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</si>
  <si>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</si>
  <si>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</si>
  <si>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</si>
  <si>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</si>
  <si>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</si>
  <si>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</si>
  <si>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</si>
  <si>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</si>
  <si>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</si>
  <si>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</si>
  <si>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</si>
  <si>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</si>
  <si>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</si>
  <si>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</si>
  <si>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</si>
  <si>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</si>
  <si>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</si>
  <si>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</si>
  <si>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</si>
  <si>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</si>
  <si>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</si>
  <si>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</si>
  <si>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</si>
  <si>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</si>
  <si>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</si>
  <si>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</si>
  <si>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</si>
  <si>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</si>
  <si>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</si>
  <si>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</si>
  <si>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</si>
  <si>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</si>
  <si>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</si>
  <si>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</si>
  <si>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</si>
  <si>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</si>
  <si>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</si>
  <si>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</si>
  <si>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</si>
  <si>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</si>
  <si>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</si>
  <si>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</si>
  <si>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</si>
  <si>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</si>
  <si>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</si>
  <si>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</si>
  <si>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</si>
  <si>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</si>
  <si>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</si>
  <si>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</si>
  <si>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</si>
  <si>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</si>
  <si>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</si>
  <si>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</si>
  <si>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</si>
  <si>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</si>
  <si>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</si>
  <si>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</si>
  <si>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</si>
  <si>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</si>
  <si>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</si>
  <si>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</si>
  <si>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</si>
  <si>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</si>
  <si>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</si>
  <si>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</si>
  <si>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</si>
  <si>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</si>
  <si>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</si>
  <si>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</si>
  <si>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</si>
  <si>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</si>
  <si>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</si>
  <si>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</si>
  <si>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</si>
  <si>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</si>
  <si>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</si>
  <si>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</si>
  <si>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</si>
  <si>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</si>
  <si>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</si>
  <si>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</si>
  <si>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</si>
  <si>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</si>
  <si>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</si>
  <si>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</si>
  <si>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</si>
  <si>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</si>
  <si>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</si>
  <si>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</si>
  <si>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</si>
  <si>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</si>
  <si>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</si>
  <si>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</si>
  <si>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</si>
  <si>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</si>
  <si>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</si>
  <si>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</si>
  <si>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</si>
  <si>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</si>
  <si>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</si>
  <si>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</si>
  <si>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</si>
  <si>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</si>
  <si>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</si>
  <si>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</si>
  <si>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</si>
  <si>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</si>
  <si>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</si>
  <si>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</si>
  <si>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</si>
  <si>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</si>
  <si>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</si>
  <si>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</si>
  <si>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</si>
  <si>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</si>
  <si>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</si>
  <si>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</si>
  <si>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</si>
  <si>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</si>
  <si>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</si>
  <si>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</si>
  <si>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</si>
  <si>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</si>
  <si>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</si>
  <si>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</si>
  <si>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</si>
  <si>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</si>
  <si>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</si>
  <si>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</si>
  <si>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</si>
  <si>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</si>
  <si>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</si>
  <si>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</si>
  <si>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</si>
  <si>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</si>
  <si>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</si>
  <si>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</si>
  <si>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</si>
  <si>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</si>
  <si>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</si>
  <si>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</si>
  <si>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</si>
  <si>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</si>
  <si>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</si>
  <si>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</si>
  <si>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</si>
  <si>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</si>
  <si>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</si>
  <si>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</si>
  <si>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</si>
  <si>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</si>
  <si>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</si>
  <si>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</si>
  <si>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</si>
  <si>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</si>
  <si>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</si>
  <si>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</si>
  <si>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</si>
  <si>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</si>
  <si>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</si>
  <si>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</si>
  <si>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</si>
  <si>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</si>
  <si>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</si>
  <si>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</si>
  <si>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</si>
  <si>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</si>
  <si>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</si>
  <si>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</si>
  <si>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</si>
  <si>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</si>
  <si>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</si>
  <si>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</si>
  <si>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</si>
  <si>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</si>
  <si>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</si>
  <si>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</si>
  <si>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</si>
  <si>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</si>
  <si>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</si>
  <si>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</si>
  <si>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</si>
  <si>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</si>
  <si>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</si>
  <si>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</si>
  <si>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</si>
  <si>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</si>
  <si>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</si>
  <si>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</si>
  <si>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</si>
  <si>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</si>
  <si>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</si>
  <si>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</si>
  <si>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</si>
  <si>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</si>
  <si>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</si>
  <si>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</si>
  <si>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</si>
  <si>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</si>
  <si>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</si>
  <si>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</si>
  <si>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</si>
  <si>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</si>
  <si>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</si>
  <si>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</si>
  <si>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</si>
  <si>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</si>
  <si>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1.5-3мм² 12пар белый HLT</t>
  </si>
  <si>
    <t>EC001284</t>
  </si>
  <si>
    <t>081-10-02</t>
  </si>
  <si>
    <t>Зажим винтовой ЗВИ-6 0.75-4мм² 12пар белый HLT</t>
  </si>
  <si>
    <t>4670042790113</t>
  </si>
  <si>
    <t>081-10-03</t>
  </si>
  <si>
    <t>Зажим винтовой ЗВИ-10 1.5-6мм² 12пар белый HLT</t>
  </si>
  <si>
    <t>4670042790120</t>
  </si>
  <si>
    <t>081-10-04</t>
  </si>
  <si>
    <t>Зажим винтовой ЗВИ-15 1.5-6мм² 12пар белый HLT</t>
  </si>
  <si>
    <t>081-10-06</t>
  </si>
  <si>
    <t>Зажим винтовой ЗВИ-20 1.5-6мм² 12пар белый HLT</t>
  </si>
  <si>
    <t>081-10-07</t>
  </si>
  <si>
    <t>Зажим винтовой ЗВИ-30 1.5-10мм² 12пар белый HLT</t>
  </si>
  <si>
    <t>081-10-09</t>
  </si>
  <si>
    <t>Зажим винтовой ЗВИ-60 2.5-16мм² 12пар белый HLT</t>
  </si>
  <si>
    <t>081-10-10</t>
  </si>
  <si>
    <t>Зажим винтовой ЗВИ-80 6-25мм² 12пар белый HLT</t>
  </si>
  <si>
    <t>081-10-11</t>
  </si>
  <si>
    <t>Зажим винтовой ЗВИ-100 6-25мм² 12пар белый HLT</t>
  </si>
  <si>
    <t>081-10-12</t>
  </si>
  <si>
    <t>Зажим винтовой ЗВИ-150 10-35мм² 12пар белый HLT</t>
  </si>
  <si>
    <t>Зажимы винтовые ЗВИ - полипропилен белый</t>
  </si>
  <si>
    <t>081-10-21</t>
  </si>
  <si>
    <t>Зажим винтовой ЗВИ-6 полипропилен 0.75-4мм² 12пар 100°С белый HLT</t>
  </si>
  <si>
    <t>081-10-22</t>
  </si>
  <si>
    <t>Зажим винтовой ЗВИ-10 полипропилен 1.5-6мм² 12пар 100°С белый HLT</t>
  </si>
  <si>
    <t>081-10-23</t>
  </si>
  <si>
    <t>Зажим винтовой ЗВИ-15 полипропилен 1.5-6мм² 12пар 100°С белый HLT</t>
  </si>
  <si>
    <t>081-10-25</t>
  </si>
  <si>
    <t>Зажим винтовой ЗВИ-20 полипропилен 1.5-6мм² 12пар 100°С белый HLT</t>
  </si>
  <si>
    <t>081-10-26</t>
  </si>
  <si>
    <t>Зажим винтовой ЗВИ-30 полипропилен 1.5-10мм² 12пар 100°С белый HLT</t>
  </si>
  <si>
    <t>081-10-28</t>
  </si>
  <si>
    <t>Зажим винтовой ЗВИ-60 полипропилен 2.5-16мм² 12пар 100°С белый HLT</t>
  </si>
  <si>
    <t>081-10-29</t>
  </si>
  <si>
    <t>Зажим винтовой ЗВИ-80 полипропилен 6-25мм² 12пар 100°С белый HLT</t>
  </si>
  <si>
    <t>081-10-30</t>
  </si>
  <si>
    <t>Зажим винтовой ЗВИ-100 полипропилен 6-25мм² 12пар 100°С белый HLT</t>
  </si>
  <si>
    <t>081-10-31</t>
  </si>
  <si>
    <t>Зажим винтовой ЗВИ-150 полипропилен 10-35мм² 12пар 100°С белый HLT</t>
  </si>
  <si>
    <t>Зажимы винтовые ЗВИ - полипропилен черный</t>
  </si>
  <si>
    <t>081-10-41</t>
  </si>
  <si>
    <t>Зажим винтовой ЗВИ-6 полипропилен 0.75-4мм² 12пар 100°С  черный HLT</t>
  </si>
  <si>
    <t>4630076441740</t>
  </si>
  <si>
    <t>081-10-42</t>
  </si>
  <si>
    <t>Зажим винтовой ЗВИ-10 полипропилен 1.5-6мм² 12пар 100°С  черный HLT</t>
  </si>
  <si>
    <t>4630076441757</t>
  </si>
  <si>
    <t>081-10-43</t>
  </si>
  <si>
    <t>Зажим винтовой ЗВИ-15 полипропилен 1.5-6мм² 12пар 100°С  черный HLT</t>
  </si>
  <si>
    <t>4630076441764</t>
  </si>
  <si>
    <t>081-10-45</t>
  </si>
  <si>
    <t>Зажим винтовой ЗВИ-20 полипропилен 1.5-6мм² 12пар 100°С  черный HLT</t>
  </si>
  <si>
    <t>4630076441771</t>
  </si>
  <si>
    <t>081-10-46</t>
  </si>
  <si>
    <t>Зажим винтовой ЗВИ-30 полипропилен 1.5-10мм² 12пар 100°С  черный HLT</t>
  </si>
  <si>
    <t>4630076441788</t>
  </si>
  <si>
    <t>081-10-48</t>
  </si>
  <si>
    <t>Зажим винтовой ЗВИ-60 полипропилен 2.5-16мм² 12пар 100°С  черный HLT</t>
  </si>
  <si>
    <t>4630076441795</t>
  </si>
  <si>
    <t>081-10-49</t>
  </si>
  <si>
    <t>Зажим винтовой ЗВИ-80 полипропилен 6-25мм² 12пар 100°С  черный HLT</t>
  </si>
  <si>
    <t>4630076441801</t>
  </si>
  <si>
    <t>081-10-50</t>
  </si>
  <si>
    <t>Зажим винтовой ЗВИ-100 полипропилен 6-25мм² 12пар 100°С  черный HLT</t>
  </si>
  <si>
    <t>4630076441818</t>
  </si>
  <si>
    <t>081-10-51</t>
  </si>
  <si>
    <t>Зажим винтовой ЗВИ-150 полипропилен 10-35мм² 12пар 100°С  черный HLT</t>
  </si>
  <si>
    <t>4630076441825</t>
  </si>
  <si>
    <t>Зажимы винтовые ЗВИ - полиэтилен  (розн. упак.)</t>
  </si>
  <si>
    <t>081-10-118</t>
  </si>
  <si>
    <r>
      <rPr>
        <sz val="8"/>
        <rFont val="Times New Roman"/>
        <charset val="204"/>
      </rPr>
      <t>Зажим винтовой ЗВИ-6 0.75-4мм² 12пар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уп/1 шт.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белый HLT</t>
    </r>
  </si>
  <si>
    <t>081-10-119</t>
  </si>
  <si>
    <t>Зажим винтовой ЗВИ-10 1.5-6мм² 12пар（уп/1 шт.）белый HLT</t>
  </si>
  <si>
    <t>081-10-121</t>
  </si>
  <si>
    <t>Зажим винтовой ЗВИ-15 1.5-6мм² 12пар（уп/1 шт.）белый HLT</t>
  </si>
  <si>
    <t>081-10-123</t>
  </si>
  <si>
    <t>Зажим винтовой ЗВИ-20 1.5-6мм² 12пар（уп/1 шт.）белый HLT</t>
  </si>
  <si>
    <t>081-10-125</t>
  </si>
  <si>
    <t>Зажим винтовой ЗВИ-30 1.5-10мм²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</si>
  <si>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</si>
  <si>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</si>
  <si>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0.75-4мм² 12пар 100°С белый (уп/1 шт.) HLT</t>
  </si>
  <si>
    <t>081-10-215</t>
  </si>
  <si>
    <t>Зажим винтовой ЗВИ-10 полипропилен 1.5-6мм² 12пар 100°С белый (уп/1 шт.) HLT</t>
  </si>
  <si>
    <t>081-10-217</t>
  </si>
  <si>
    <t>Зажим винтовой ЗВИ-15 полипропилен 1.5-6мм² 12пар 100°С белый (уп/1 шт.) HLT</t>
  </si>
  <si>
    <t>081-10-219</t>
  </si>
  <si>
    <t>Зажим винтовой ЗВИ-20 полипропилен 1.5-6мм² 12пар 100°С белый (уп/1 шт.) HLT</t>
  </si>
  <si>
    <t>081-10-220</t>
  </si>
  <si>
    <t>Зажим винтовой ЗВИ-30 полипропилен 1.5-10мм²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</si>
  <si>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</si>
  <si>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</si>
  <si>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0.75-4мм² 12пар 100°С черный (уп/1 шт.) HLT</t>
  </si>
  <si>
    <t>081-10-314</t>
  </si>
  <si>
    <t>Зажим винтовой ЗВИ-10 полипропилен 1.5-6мм² 12пар 100°Счерный (уп/1 шт.) HLT</t>
  </si>
  <si>
    <t>081-10-316</t>
  </si>
  <si>
    <t>Зажим винтовой ЗВИ-15 полипропилен 1.5-6мм² 12пар 100°С черный (уп/1 шт.) HLT</t>
  </si>
  <si>
    <t>081-10-318</t>
  </si>
  <si>
    <t>Зажим винтовой ЗВИ-20 полипропилен 1.5-6мм² 12пар 100°С черный (уп/1 шт.) HLT</t>
  </si>
  <si>
    <t>081-10-319</t>
  </si>
  <si>
    <t>Зажим винтовой ЗВИ-30 полипропилен 1.5-10мм² 12пар 100°С черный (уп/1 шт.) HLT</t>
  </si>
  <si>
    <t>081-39-001</t>
  </si>
  <si>
    <t>Клемма керамическая винтовая ККВ-5 мм² 2 пары контактов с крепежным отверстием (40 шт./уп.) HLT</t>
  </si>
  <si>
    <t>081-39-002</t>
  </si>
  <si>
    <t>Клемма керамическая винтовая ККВ-5 мм² 3 пары контактов с крепежным отверстием (20 шт./уп.) HLT</t>
  </si>
  <si>
    <t>081-39-003</t>
  </si>
  <si>
    <t>Клемма керамическая винтовая ККВ-10 мм² 2 пары контактов с крепежным отверстием (40 шт./уп.) HLT</t>
  </si>
  <si>
    <t>081-39-004</t>
  </si>
  <si>
    <t>Клемма керамическая винтовая ККВ-10 мм² 3 пары контактов с крепежным отверстием (20 шт./уп.) HLT</t>
  </si>
  <si>
    <t>081-39-005</t>
  </si>
  <si>
    <t>Клемма керамическая винтовая ККВ-15 мм² 2 пары контактов с крепежным отверстием (20 шт./уп.) HLT</t>
  </si>
  <si>
    <t>081-39-006</t>
  </si>
  <si>
    <t>Клемма керамическая винтовая ККВ-15 мм² 3 пары контактов с крепежным отверстием (20 шт./уп.) HLT</t>
  </si>
  <si>
    <t>081-39-007</t>
  </si>
  <si>
    <t>Клемма керамическая винтовая ККВ-30 мм² 2 пары контактов с крепежным отверстием (20 шт./уп.) HLT</t>
  </si>
  <si>
    <t>081-39-008</t>
  </si>
  <si>
    <t>Клемма керамическая винтовая ККВ-30 мм²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</si>
  <si>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</si>
  <si>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</si>
  <si>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</si>
  <si>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</si>
  <si>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</si>
  <si>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</si>
  <si>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</si>
  <si>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</si>
  <si>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</si>
  <si>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</si>
  <si>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</si>
  <si>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</si>
  <si>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</si>
  <si>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</si>
  <si>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</si>
  <si>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</si>
  <si>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</si>
  <si>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</si>
  <si>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</si>
  <si>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</si>
  <si>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</si>
  <si>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</si>
  <si>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</si>
  <si>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</si>
  <si>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</si>
  <si>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</si>
  <si>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</si>
  <si>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</si>
  <si>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</si>
  <si>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</si>
  <si>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</si>
  <si>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</si>
  <si>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</si>
  <si>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</si>
  <si>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</si>
  <si>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</si>
  <si>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</si>
  <si>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</si>
  <si>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</si>
  <si>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</si>
  <si>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</si>
  <si>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</si>
  <si>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</si>
  <si>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</si>
  <si>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</si>
  <si>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</si>
  <si>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</si>
  <si>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</si>
  <si>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</si>
  <si>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</si>
  <si>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</si>
  <si>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</si>
  <si>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</si>
  <si>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</si>
  <si>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</si>
  <si>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16мм² HLT</t>
  </si>
  <si>
    <t>081-15-02</t>
  </si>
  <si>
    <t>TTB-02 Кабель Размер 25мм² HLT</t>
  </si>
  <si>
    <t>081-15-03</t>
  </si>
  <si>
    <t>TTB-03 Кабель Размер 35мм² HLT</t>
  </si>
  <si>
    <t>081-15-04</t>
  </si>
  <si>
    <t>TTB-04 Кабель Размер 50мм² HLT</t>
  </si>
  <si>
    <t>081-15-05</t>
  </si>
  <si>
    <t>TTB-05 Кабель Размер 70мм² HLT</t>
  </si>
  <si>
    <t>081-14-01</t>
  </si>
  <si>
    <t>Клеммник концевой изолированный ККИ 2.5мм² (5х1) HLT</t>
  </si>
  <si>
    <t>081-14-02</t>
  </si>
  <si>
    <t>Клеммник концевой изолированный ККИ 4мм² (5х1) HLT</t>
  </si>
  <si>
    <t>081-14-03</t>
  </si>
  <si>
    <t>Клеммник концевой изолированный ККИ 6мм² (5х1) HLT</t>
  </si>
  <si>
    <t>081-14-04</t>
  </si>
  <si>
    <t>Клеммник концевой изолированный ККИ 10мм² (5х1) HLT</t>
  </si>
  <si>
    <t>081-14-05</t>
  </si>
  <si>
    <t>Клеммник концевой изолированный ККИ 16мм² (5х1) HLT</t>
  </si>
  <si>
    <t>081-14-007</t>
  </si>
  <si>
    <t>Клеммник концевой изолированный ККИ 2.5мм² (10х1) HLT</t>
  </si>
  <si>
    <t>081-14-008</t>
  </si>
  <si>
    <t>Клеммник концевой изолированный ККИ 4мм² (10х1) HLT</t>
  </si>
  <si>
    <t>081-14-009</t>
  </si>
  <si>
    <t>Клеммник концевой изолированный ККИ 6мм² (10х1) HLT</t>
  </si>
  <si>
    <t>081-14-010</t>
  </si>
  <si>
    <t>Клеммник концевой изолированный ККИ 10мм² (10х1) HLT</t>
  </si>
  <si>
    <t>081-14-011</t>
  </si>
  <si>
    <t>Клеммник концевой изолированный ККИ 16мм²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</si>
  <si>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</si>
  <si>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</si>
  <si>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</si>
  <si>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</si>
  <si>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</si>
  <si>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</si>
  <si>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</si>
  <si>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</si>
  <si>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</si>
  <si>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</si>
  <si>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</si>
  <si>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</si>
  <si>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</si>
  <si>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</si>
  <si>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</si>
  <si>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(4.0)мм²) HLT</t>
  </si>
  <si>
    <t>EC000446</t>
  </si>
  <si>
    <t>4670042790847</t>
  </si>
  <si>
    <t>081-19-02</t>
  </si>
  <si>
    <t>Соединительная клемма СК-413 (0.1-2.5 (4.0)мм²) HLT</t>
  </si>
  <si>
    <t>4670042790854</t>
  </si>
  <si>
    <t>081-19-07</t>
  </si>
  <si>
    <t>Соединительная клемма СК-414 (0.1-2.5 (4.0)мм²) HLT</t>
  </si>
  <si>
    <t>4620105822541</t>
  </si>
  <si>
    <t>081-19-03</t>
  </si>
  <si>
    <t>Соединительная клемма СК-415 (0.1-2.5 (4.0)мм²) HLT</t>
  </si>
  <si>
    <t>4670042790861</t>
  </si>
  <si>
    <t>081-19-007</t>
  </si>
  <si>
    <t>Соединительная клемма СК-412 (0.1-2.5 (4.0)мм²) (5шт./уп.) HLT</t>
  </si>
  <si>
    <t>4670042799017</t>
  </si>
  <si>
    <t>081-19-008</t>
  </si>
  <si>
    <t>Соединительная клемма СК-413 (0.1-2.5 (4.0)мм²) (5шт./уп.) HLT</t>
  </si>
  <si>
    <t>4670042799024</t>
  </si>
  <si>
    <t>081-19-013</t>
  </si>
  <si>
    <t>Соединительная клемма СК-414 (0.1-2.5 (4.0)мм²) (5шт./уп.) HLT</t>
  </si>
  <si>
    <t>081-19-009</t>
  </si>
  <si>
    <t>Соединительная клемма СК-415 (0.1-2.5 (4.0)мм²) (5шт./уп.) HLT</t>
  </si>
  <si>
    <t>4670042799031</t>
  </si>
  <si>
    <t>081-19-033</t>
  </si>
  <si>
    <t>Соединительная клемма СК-412 (0.1-2.5 (4.0)мм²) (10шт./уп.) HLT</t>
  </si>
  <si>
    <t>4650358703120</t>
  </si>
  <si>
    <t>081-19-034</t>
  </si>
  <si>
    <t>Соединительная клемма СК-413 (0.1-2.5 (4.0)мм²) (10шт./уп.) HLT</t>
  </si>
  <si>
    <t>4650358703137</t>
  </si>
  <si>
    <t>081-19-035</t>
  </si>
  <si>
    <t>Соединительная клемма СК-414 (0.1-2.5 (4.0)мм²) (10шт./уп.) HLT</t>
  </si>
  <si>
    <t>4650358703144</t>
  </si>
  <si>
    <t>081-19-036</t>
  </si>
  <si>
    <t>Соединительная клемма СК-415 (0.1-2.5 (4.0)мм²) (10шт./уп.) HLT</t>
  </si>
  <si>
    <t>4650358703151</t>
  </si>
  <si>
    <t>081-19-037</t>
  </si>
  <si>
    <t>Соединительная клемма СК-412 (0.1-2.5 (4.0)мм²) (20шт./уп.) HLT</t>
  </si>
  <si>
    <t>4650358703168</t>
  </si>
  <si>
    <t>081-19-038</t>
  </si>
  <si>
    <t>Соединительная клемма СК-413 (0.1-2.5 (4.0)мм²) (20шт./уп.) HLT</t>
  </si>
  <si>
    <t>4650358703175</t>
  </si>
  <si>
    <t>081-19-039</t>
  </si>
  <si>
    <t>Соединительная клемма СК-415 (0.1-2.5 (4.0)мм²) (20шт./уп.) HLT</t>
  </si>
  <si>
    <t>4650358703182</t>
  </si>
  <si>
    <t>081-19-040</t>
  </si>
  <si>
    <t>Соединительная клемма СК-412 (0.1-2.5 (4.0)мм²) (50шт./уп.) HLT</t>
  </si>
  <si>
    <t>4650358703199</t>
  </si>
  <si>
    <t>081-19-041</t>
  </si>
  <si>
    <t>Соединительная клемма СК-413 (0.1-2.5 (4.0)мм²) (50шт./уп.) HLT</t>
  </si>
  <si>
    <t>4650358703205</t>
  </si>
  <si>
    <t>081-19-042</t>
  </si>
  <si>
    <t>Соединительная клемма СК-415 (0.1-2.5 (4.0)мм²) (50шт./уп.) HLT</t>
  </si>
  <si>
    <t>4650358703212</t>
  </si>
  <si>
    <t>081-19-023</t>
  </si>
  <si>
    <t>Соединительная проходная клемма 1 полюс СК 211-1 (0.4-2.5мм² и 0.5-4.0мм²) HLT</t>
  </si>
  <si>
    <t>081-19-017</t>
  </si>
  <si>
    <t>Соединительная проходная клемма 1 полюс на DIN-рейку СК-411-1 (0.4-2.5мм² и 0.5-4.0мм²) HLT</t>
  </si>
  <si>
    <t>081-19-018</t>
  </si>
  <si>
    <t>Соединительная проходная клемма 2 полюс на DIN-рейку СК-412-2 (0.4-2.5мм² и 0.5-4.0мм²) HLT</t>
  </si>
  <si>
    <t>081-19-019</t>
  </si>
  <si>
    <t>Соединительная проходная клемма 3 полюс на DIN-рейку СК-413-3 (0.4-2.5мм² и 0.5-4.0мм²) HLT</t>
  </si>
  <si>
    <t>081-19-100</t>
  </si>
  <si>
    <t>Соединительная проходная клемма 1 полюс на DIN-рейку СК-411-1 (0.4-2.5мм² и 0.5-4.0мм²) (5шт./уп.) HLT</t>
  </si>
  <si>
    <t>081-19-101</t>
  </si>
  <si>
    <t>Соединительная проходная клемма 2 полюс на DIN-рейку СК-412-2 (0.4-2.5мм² и 0.5-4.0мм²) (3шт./уп.) HLT</t>
  </si>
  <si>
    <t>081-19-102</t>
  </si>
  <si>
    <t>Соединительная проходная клемма 3 полюс на DIN-рейку СК-413-3 (0.4-2.5мм² и 0.5-4.0мм²) (3шт./уп.) HLT</t>
  </si>
  <si>
    <t>081-19-020</t>
  </si>
  <si>
    <t>Соединительная проходная клемма 2 полюс СК 412-2 (0.4-2.5мм² и 0.5-4.0мм²) HLT</t>
  </si>
  <si>
    <t>081-19-021</t>
  </si>
  <si>
    <t>Соединительная проходная клемма 3 полюс СК 413-3 (0.4-2.5мм² и 0.5-4.0мм²) HLT</t>
  </si>
  <si>
    <t>081-19-022</t>
  </si>
  <si>
    <t>Соединительная проходная клемма 5 полюс СК 415-5 (0.4-2.5мм² и 0.5-4.0мм²)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</si>
  <si>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</si>
  <si>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</si>
  <si>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</si>
  <si>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</si>
  <si>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(4.0)мм²) HLT</t>
  </si>
  <si>
    <t>4670042790878</t>
  </si>
  <si>
    <t>081-29-02</t>
  </si>
  <si>
    <t>Клеммы рычажковые универсальные КРУ-413 (0.1-2.5 (4.0)мм²) HLT</t>
  </si>
  <si>
    <t>4670042790885</t>
  </si>
  <si>
    <t>081-29-03</t>
  </si>
  <si>
    <t>Клеммы рычажковые универсальные КРУ-415 (0.1-2.5 (4.0)мм²)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</si>
  <si>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</si>
  <si>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</si>
  <si>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</si>
  <si>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(4.0)мм²) (5шт./уп.) HLT</t>
  </si>
  <si>
    <t>4670042799079</t>
  </si>
  <si>
    <t>081-29-006</t>
  </si>
  <si>
    <t>Клеммы рычажковые универсальные КРУ-413 (0.1-2.5 (4.0)мм²) (5шт./уп.) HLT</t>
  </si>
  <si>
    <t>4670042799086</t>
  </si>
  <si>
    <t>081-29-007</t>
  </si>
  <si>
    <t>Клеммы рычажковые универсальные КРУ-415 (0.1-2.5 (4.0)мм²) (5шт./уп.) HLT</t>
  </si>
  <si>
    <t>4670042799093</t>
  </si>
  <si>
    <t>081-29-019</t>
  </si>
  <si>
    <t>Клеммы рычажковые универсальные КРУ-412 (0.1-2.5 (4.0)мм²) (10шт./уп.) HLT</t>
  </si>
  <si>
    <t>4650358703229</t>
  </si>
  <si>
    <t>081-29-020</t>
  </si>
  <si>
    <t>Клеммы рычажковые универсальные КРУ-413 (0.1-2.5 (4.0)мм²) (10шт./уп.) HLT</t>
  </si>
  <si>
    <t>4650358703236</t>
  </si>
  <si>
    <t>081-29-021</t>
  </si>
  <si>
    <t>Клеммы рычажковые универсальные КРУ-415 (0.1-2.5 (4.0)мм²) (10шт./уп.) HLT</t>
  </si>
  <si>
    <t>4650358703243</t>
  </si>
  <si>
    <t>081-19-065</t>
  </si>
  <si>
    <t>Строительно-монтажная клемма (проходная) СК-222 (0.4-2.5мм² и 0.5-4.0мм²) (5шт./уп.) HLT</t>
  </si>
  <si>
    <t>081-19-066</t>
  </si>
  <si>
    <t>Строительно-монтажная клемма (проходная) СК-223 (0.4-2.5мм² и 0.5-4.0мм²) (5шт./уп.) HLT</t>
  </si>
  <si>
    <t>081-19-067</t>
  </si>
  <si>
    <t>Строительно-монтажная клемма (проходная) СК-224 (0.4-2.5мм² и 0.5-4.0мм²) (3шт./уп.) HLT</t>
  </si>
  <si>
    <t>081-19-068</t>
  </si>
  <si>
    <t>Строительно-монтажная клемма (проходная) СК-225 (0.4-2.5мм² и 0.5-4.0мм²)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</si>
  <si>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</si>
  <si>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</si>
  <si>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</si>
  <si>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</si>
  <si>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</si>
  <si>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</si>
  <si>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</si>
  <si>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</si>
  <si>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</si>
  <si>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(0.5-2.5мм²) (3шт./уп.) HLT</t>
  </si>
  <si>
    <t>081-35-002</t>
  </si>
  <si>
    <t>Соединительная проходная клемма CK-LT-736 (0.5-2.5мм²) (3шт./уп.) HLT</t>
  </si>
  <si>
    <t>081-20-20</t>
  </si>
  <si>
    <t>Строительно-монтажная клемма СКМ EU2.5-412  2 отверстия (0.75-2.5мм²) HLT</t>
  </si>
  <si>
    <t>4670042792308</t>
  </si>
  <si>
    <t>081-20-21</t>
  </si>
  <si>
    <t>Строительно-монтажная клемма СКМ EU2.5-413  3 отверстия (0.75-2.5мм²) HLT</t>
  </si>
  <si>
    <t>4670042792315</t>
  </si>
  <si>
    <t>081-20-22</t>
  </si>
  <si>
    <t>Строительно-монтажная клемма СКМ EU2.5-414  4 отверстия (0.75-2.5мм²) HLT</t>
  </si>
  <si>
    <t>4670042792322</t>
  </si>
  <si>
    <t>081-20-23</t>
  </si>
  <si>
    <t>Строительно-монтажная клемма СКМ EU2.5-415  5 отверстия (0.75-2.5мм²) HLT</t>
  </si>
  <si>
    <t>4670042792339</t>
  </si>
  <si>
    <t>081-20-24</t>
  </si>
  <si>
    <t>Строительно-монтажная клемма СКМ EU2.5-426  6 отверстия (0.75-2.5мм²) HLT</t>
  </si>
  <si>
    <t>4670042792346</t>
  </si>
  <si>
    <t>081-20-25</t>
  </si>
  <si>
    <t>Строительно-монтажная клемма СКМ EU2.5-428  8 отверстия (0.75-2.5мм²) HLT</t>
  </si>
  <si>
    <t>4670042792353</t>
  </si>
  <si>
    <t>081-20-030</t>
  </si>
  <si>
    <t>Строительно-монтажная клемма СКМ EU2.5-412 2 отверстия (0.75-2.5мм²)  (5шт./уп.)  HLT</t>
  </si>
  <si>
    <t>4630076444352</t>
  </si>
  <si>
    <t>081-20-031</t>
  </si>
  <si>
    <t>Строительно-монтажная клемма СКМ EU2.5-413 3 отверстия (0.75-2.5мм²)  (5шт./уп.)  HLT</t>
  </si>
  <si>
    <t>4630076444369</t>
  </si>
  <si>
    <t>081-20-032</t>
  </si>
  <si>
    <t>Строительно-монтажная клемма СКМ EU2.5-414 4 отверстия (0.75-2.5мм²)  (5шт./уп.)  HLT</t>
  </si>
  <si>
    <t>4630076444376</t>
  </si>
  <si>
    <t>081-20-033</t>
  </si>
  <si>
    <t>Строительно-монтажная клемма СКМ EU2.5-415 5 отверстия (0.75-2.5мм²)  (5шт./уп.)  HLT</t>
  </si>
  <si>
    <t>4630076444390</t>
  </si>
  <si>
    <t>081-20-034</t>
  </si>
  <si>
    <t>Строительно-монтажная клемма СКМ EU2.5-426 6 отверстия (0.75-2.5мм²)  (5шт./уп.)  HLT</t>
  </si>
  <si>
    <t>4630076444406</t>
  </si>
  <si>
    <t>081-20-035</t>
  </si>
  <si>
    <t>Строительно-монтажная клемма СКМ EU2.5-428 8 отверстия (0.75-2.5мм²)  (5шт./уп.)  HLT</t>
  </si>
  <si>
    <t>4630076444413</t>
  </si>
  <si>
    <t>081-20-046</t>
  </si>
  <si>
    <t>Строительно-монтажная клемма СКМ EU2.5-412 2 отверстия (0.75-2.5мм²)  (10шт./уп.)  HLT</t>
  </si>
  <si>
    <t>4650358703311</t>
  </si>
  <si>
    <t>081-20-047</t>
  </si>
  <si>
    <t>Строительно-монтажная клемма СКМ EU2.5-413 3 отверстия (0.75-2.5мм²)  (10шт./уп.)  HLT</t>
  </si>
  <si>
    <t>4650358703328</t>
  </si>
  <si>
    <t>081-20-048</t>
  </si>
  <si>
    <t>Строительно-монтажная клемма СКМ EU2.5-414 4 отверстия (0.75-2.5мм²)  (10шт./уп.)  HLT</t>
  </si>
  <si>
    <t>4650358703335</t>
  </si>
  <si>
    <t>081-20-049</t>
  </si>
  <si>
    <t>Строительно-монтажная клемма СКМ EU2.5-415 5 отверстия (0.75-2.5мм²)  (10шт./уп.)  HLT</t>
  </si>
  <si>
    <t>4650358703342</t>
  </si>
  <si>
    <t>081-20-050</t>
  </si>
  <si>
    <t>Строительно-монтажная клемма СКМ EU2.5-426 6 отверстия (0.75-2.5мм²)  (10шт./уп.)  HLT</t>
  </si>
  <si>
    <t>4650358703359</t>
  </si>
  <si>
    <t>081-20-051</t>
  </si>
  <si>
    <t>Строительно-монтажная клемма СКМ EU2.5-428 8 отверстия (0.75-2.5мм²)  (10шт./уп.)  HLT</t>
  </si>
  <si>
    <t>4650358703366</t>
  </si>
  <si>
    <t>081-20-040</t>
  </si>
  <si>
    <t>Строительно-монтажная клемма СКМ EU2.5-412 2 отверстия (0.75-2.5мм²)  (50шт./уп.)  HLT</t>
  </si>
  <si>
    <t>4650358703250</t>
  </si>
  <si>
    <t>081-20-041</t>
  </si>
  <si>
    <t>Строительно-монтажная клемма СКМ EU2.5-413 3 отверстия (0.75-2.5мм²)  (50шт./уп.)  HLT</t>
  </si>
  <si>
    <t>4650358703267</t>
  </si>
  <si>
    <t>081-20-042</t>
  </si>
  <si>
    <t>Строительно-монтажная клемма СКМ EU2.5-414 4 отверстия (0.75-2.5мм²)  (50шт./уп.)  HLT</t>
  </si>
  <si>
    <t>4650358703274</t>
  </si>
  <si>
    <t>081-20-043</t>
  </si>
  <si>
    <t>Строительно-монтажная клемма СКМ EU2.5-415 5 отверстия (0.75-2.5мм²)  (50шт./уп.)  HLT</t>
  </si>
  <si>
    <t>4650358703281</t>
  </si>
  <si>
    <t>081-20-044</t>
  </si>
  <si>
    <t>Строительно-монтажная клемма СКМ EU2.5-426 6 отверстия (0.75-2.5мм²)  (50шт./уп.)  HLT</t>
  </si>
  <si>
    <t>4650358703298</t>
  </si>
  <si>
    <t>081-20-045</t>
  </si>
  <si>
    <t>Строительно-монтажная клемма СКМ EU2.5-428 8 отверстия (0.75-2.5мм²)  (50шт./уп.)  HLT</t>
  </si>
  <si>
    <t>4650358703304</t>
  </si>
  <si>
    <t>081-20-01</t>
  </si>
  <si>
    <t>Строительно-монтажная клемма КБМ-773-302 (1.0-2.5мм²) желтый HLT</t>
  </si>
  <si>
    <t>4670042792261</t>
  </si>
  <si>
    <t>081-20-02</t>
  </si>
  <si>
    <t>Строительно-монтажная клемма КБМ-773-304 (1.0-2.5мм²) оранжевый HLT</t>
  </si>
  <si>
    <t>4670042792278</t>
  </si>
  <si>
    <t>081-20-03</t>
  </si>
  <si>
    <t>Строительно-монтажная клемма КБМ-773-306 (1.0-2.5мм²) фиолетовый HLT</t>
  </si>
  <si>
    <t>4670042792285</t>
  </si>
  <si>
    <t>081-20-04</t>
  </si>
  <si>
    <t>Строительно-монтажная клемма КБМ-773-308 (1.0-2.5мм²) серый HLT</t>
  </si>
  <si>
    <t>4670042792292</t>
  </si>
  <si>
    <t>081-20-009</t>
  </si>
  <si>
    <t>Строительно-монтажная клемма КБМ-773-302 (1.0-2.5мм²) (5шт./уп.)  HLT</t>
  </si>
  <si>
    <t>4670042799703</t>
  </si>
  <si>
    <t>081-20-010</t>
  </si>
  <si>
    <t>Строительно-монтажная клемма КБМ-773-304 (1.0-2.5мм²) (5шт./уп.)  HLT</t>
  </si>
  <si>
    <t>4670042799710</t>
  </si>
  <si>
    <t>081-20-011</t>
  </si>
  <si>
    <t>Строительно-монтажная клемма КБМ-773-306 (1.0-2.5мм²) (5шт./уп.)  HLT</t>
  </si>
  <si>
    <t>4670042799727</t>
  </si>
  <si>
    <t>081-20-012</t>
  </si>
  <si>
    <t>Строительно-монтажная клемма КБМ-773-308 (1.0-2.5мм²)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</si>
  <si>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</si>
  <si>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</si>
  <si>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</si>
  <si>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(1.0-2.5мм²) с контактной пастой черной HLT</t>
  </si>
  <si>
    <t>4670042799741</t>
  </si>
  <si>
    <t>081-20-06</t>
  </si>
  <si>
    <t>Строительно-монтажная клемма КБМ-774-304 (1.0-2.5мм²) с контактной пастой черной HLT</t>
  </si>
  <si>
    <t>4670042799758</t>
  </si>
  <si>
    <t>081-20-07</t>
  </si>
  <si>
    <t>Строительно-монтажная клемма КБМ-774-306 (1.0-2.5мм²) с контактной пастой черной HLT</t>
  </si>
  <si>
    <t>4670042799765</t>
  </si>
  <si>
    <t>081-20-08</t>
  </si>
  <si>
    <t>Строительно-монтажная клемма КБМ-774-308 (1.0-2.5мм²) с контактной пастой черной HLT</t>
  </si>
  <si>
    <t>4670042799772</t>
  </si>
  <si>
    <t>081-20-113</t>
  </si>
  <si>
    <t>Строительно-монтажная клемма КБМ-774-302 (1.0-2.5мм²) с контактной пастой черной (5шт./уп.)  HLT</t>
  </si>
  <si>
    <t>4630076444116</t>
  </si>
  <si>
    <t>081-20-114</t>
  </si>
  <si>
    <t>Строительно-монтажная клемма КБМ-774-304 (1.0-2.5мм²) с контактной пастой черной (5шт./уп.)  HLT</t>
  </si>
  <si>
    <t>4630076444123</t>
  </si>
  <si>
    <t>081-20-115</t>
  </si>
  <si>
    <t>Строительно-монтажная клемма КБМ-774-306 (1.0-2.5мм²) с контактной пастой черной (5шт./уп.)  HLT</t>
  </si>
  <si>
    <t>4630076444437</t>
  </si>
  <si>
    <t>081-20-116</t>
  </si>
  <si>
    <t>Строительно-монтажная клемма КБМ-774-308 (1.0-2.5мм²) с контактной пастой черной (5шт./уп.)  HLT</t>
  </si>
  <si>
    <t>4630076444444</t>
  </si>
  <si>
    <t>081-31-01</t>
  </si>
  <si>
    <r>
      <rPr>
        <sz val="8"/>
        <rFont val="Times New Roman"/>
        <charset val="204"/>
      </rPr>
      <t>Строительно-монтажная клемма СМК 224-111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1.0-2.5мм²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</si>
  <si>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4670042799109</t>
  </si>
  <si>
    <t>081-31-02</t>
  </si>
  <si>
    <t>Строительно-монтажная клемма СМК 224-112（1.0-2.5мм²）HLT</t>
  </si>
  <si>
    <t>4670042799116</t>
  </si>
  <si>
    <t>081-32-001</t>
  </si>
  <si>
    <r>
      <rPr>
        <sz val="8"/>
        <rFont val="Times New Roman"/>
        <charset val="204"/>
      </rPr>
      <t>Двухполюсный клеммник ДК-822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0.5-2.5мм²)（100шт./уп.) HLT</t>
    </r>
  </si>
  <si>
    <t>4630076440019</t>
  </si>
  <si>
    <t>081-32-002</t>
  </si>
  <si>
    <r>
      <rPr>
        <sz val="8"/>
        <rFont val="Times New Roman"/>
        <charset val="204"/>
      </rPr>
      <t>Двухполюсный клеммник ДК-823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100шт./уп.) HLT</t>
    </r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</si>
  <si>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</si>
  <si>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</si>
  <si>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</si>
  <si>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</si>
  <si>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</si>
  <si>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</si>
  <si>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</si>
  <si>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</si>
  <si>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</si>
  <si>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</si>
  <si>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</si>
  <si>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</si>
  <si>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</si>
  <si>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</si>
  <si>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</si>
  <si>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</si>
  <si>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</si>
  <si>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</si>
  <si>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</si>
  <si>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</si>
  <si>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</si>
  <si>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</si>
  <si>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</si>
  <si>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</si>
  <si>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</si>
  <si>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</si>
  <si>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</si>
  <si>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</si>
  <si>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</si>
  <si>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</si>
  <si>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</si>
  <si>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</si>
  <si>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</si>
  <si>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</si>
  <si>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</si>
  <si>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</si>
  <si>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</si>
  <si>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</si>
  <si>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</si>
  <si>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</si>
  <si>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</si>
  <si>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</si>
  <si>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</si>
  <si>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</si>
  <si>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</si>
  <si>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</si>
  <si>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</si>
  <si>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</si>
  <si>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</si>
  <si>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</si>
  <si>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</si>
  <si>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</si>
  <si>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</si>
  <si>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</si>
  <si>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</si>
  <si>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</si>
  <si>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</si>
  <si>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</si>
  <si>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</si>
  <si>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</si>
  <si>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</si>
  <si>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</si>
  <si>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</si>
  <si>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</si>
  <si>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</si>
  <si>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</si>
  <si>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</si>
  <si>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</si>
  <si>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</si>
  <si>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</si>
  <si>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</si>
  <si>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</si>
  <si>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</si>
  <si>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</si>
  <si>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</si>
  <si>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</si>
  <si>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</si>
  <si>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</si>
  <si>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</si>
  <si>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</si>
  <si>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</si>
  <si>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</si>
  <si>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</si>
  <si>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</si>
  <si>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</si>
  <si>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</si>
  <si>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</si>
  <si>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</si>
  <si>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</si>
  <si>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</si>
  <si>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</si>
  <si>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</si>
  <si>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</si>
  <si>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</si>
  <si>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</si>
  <si>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</si>
  <si>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</si>
  <si>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</si>
  <si>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</si>
  <si>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</si>
  <si>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</si>
  <si>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</si>
  <si>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</si>
  <si>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</si>
  <si>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</si>
  <si>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</si>
  <si>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</si>
  <si>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</si>
  <si>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</si>
  <si>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</si>
  <si>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</si>
  <si>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</si>
  <si>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</si>
  <si>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</si>
  <si>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</si>
  <si>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</si>
  <si>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</si>
  <si>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</si>
  <si>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</si>
  <si>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</si>
  <si>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</si>
  <si>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</si>
  <si>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</si>
  <si>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</si>
  <si>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</si>
  <si>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</si>
  <si>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</si>
  <si>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</si>
  <si>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</si>
  <si>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</si>
  <si>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</si>
  <si>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</si>
  <si>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</si>
  <si>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</si>
  <si>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</si>
  <si>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</si>
  <si>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</si>
  <si>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</si>
  <si>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</si>
  <si>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</si>
  <si>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</si>
  <si>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</si>
  <si>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</si>
  <si>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</si>
  <si>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</si>
  <si>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</si>
  <si>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</si>
  <si>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</si>
  <si>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</si>
  <si>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</si>
  <si>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</si>
  <si>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</si>
  <si>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</si>
  <si>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</si>
  <si>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</si>
  <si>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</si>
  <si>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</si>
  <si>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</si>
  <si>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</si>
  <si>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</si>
  <si>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</si>
  <si>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</si>
  <si>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</si>
  <si>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</si>
  <si>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</si>
  <si>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</si>
  <si>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</si>
  <si>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</si>
  <si>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</si>
  <si>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</si>
  <si>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</si>
  <si>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</si>
  <si>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</si>
  <si>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</si>
  <si>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</si>
  <si>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</si>
  <si>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</si>
  <si>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</si>
  <si>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</si>
  <si>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</si>
  <si>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</si>
  <si>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</si>
  <si>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</si>
  <si>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</si>
  <si>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</si>
  <si>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</si>
  <si>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</si>
  <si>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</si>
  <si>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</si>
  <si>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</si>
  <si>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</si>
  <si>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</si>
  <si>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</si>
  <si>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</si>
  <si>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</si>
  <si>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</si>
  <si>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</si>
  <si>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</si>
  <si>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</si>
  <si>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</si>
  <si>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</si>
  <si>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</si>
  <si>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</si>
  <si>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</si>
  <si>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</si>
  <si>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</si>
  <si>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</si>
  <si>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</si>
  <si>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</si>
  <si>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</si>
  <si>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</si>
  <si>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</si>
  <si>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</si>
  <si>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</si>
  <si>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</si>
  <si>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</si>
  <si>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</si>
  <si>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</si>
  <si>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</si>
  <si>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</si>
  <si>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</si>
  <si>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</si>
  <si>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</si>
  <si>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</si>
  <si>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</si>
  <si>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</si>
  <si>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</si>
  <si>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</si>
  <si>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</si>
  <si>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</si>
  <si>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</si>
  <si>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</si>
  <si>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</si>
  <si>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</si>
  <si>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</si>
  <si>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</si>
  <si>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</si>
  <si>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</si>
  <si>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</si>
  <si>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</si>
  <si>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</si>
  <si>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</si>
  <si>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</si>
  <si>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</si>
  <si>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</si>
  <si>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</si>
  <si>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</si>
  <si>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</si>
  <si>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</si>
  <si>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</si>
  <si>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</si>
  <si>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</si>
  <si>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</si>
  <si>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</si>
  <si>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</si>
  <si>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</si>
  <si>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</si>
  <si>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</si>
  <si>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</si>
  <si>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</si>
  <si>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</si>
  <si>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</si>
  <si>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</si>
  <si>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</si>
  <si>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</si>
  <si>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</si>
  <si>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</si>
  <si>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</si>
  <si>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</si>
  <si>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</si>
  <si>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</si>
  <si>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</si>
  <si>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</si>
  <si>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</si>
  <si>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</si>
  <si>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</si>
  <si>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</si>
  <si>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</si>
  <si>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</si>
  <si>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</si>
  <si>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</si>
  <si>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</si>
  <si>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</si>
  <si>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</si>
  <si>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</si>
  <si>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</si>
  <si>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</si>
  <si>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</si>
  <si>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</si>
  <si>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</si>
  <si>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</si>
  <si>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</si>
  <si>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</si>
  <si>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</si>
  <si>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</si>
  <si>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</si>
  <si>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</si>
  <si>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</si>
  <si>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</si>
  <si>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</si>
  <si>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</si>
  <si>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</si>
  <si>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</si>
  <si>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</si>
  <si>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</si>
  <si>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</si>
  <si>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</si>
  <si>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</si>
  <si>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</si>
  <si>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</si>
  <si>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</si>
  <si>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</si>
  <si>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</si>
  <si>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</si>
  <si>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</si>
  <si>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</si>
  <si>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</si>
  <si>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</si>
  <si>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</si>
  <si>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</si>
  <si>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</si>
  <si>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</si>
  <si>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</si>
  <si>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</si>
  <si>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</si>
  <si>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</si>
  <si>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</si>
  <si>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</si>
  <si>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</si>
  <si>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</si>
  <si>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</si>
  <si>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</si>
  <si>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</si>
  <si>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</si>
  <si>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</si>
  <si>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</si>
  <si>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</si>
  <si>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</si>
  <si>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</si>
  <si>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</si>
  <si>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</si>
  <si>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</si>
  <si>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</si>
  <si>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</si>
  <si>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</si>
  <si>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</si>
  <si>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</si>
  <si>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</si>
  <si>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</si>
  <si>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</si>
  <si>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</si>
  <si>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</si>
  <si>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</si>
  <si>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</si>
  <si>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</si>
  <si>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</si>
  <si>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</si>
  <si>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</si>
  <si>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</si>
  <si>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</si>
  <si>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</si>
  <si>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</si>
  <si>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</si>
  <si>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</si>
  <si>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</si>
  <si>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</si>
  <si>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</si>
  <si>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</si>
  <si>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</si>
  <si>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</si>
  <si>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</si>
  <si>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</si>
  <si>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</si>
  <si>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</si>
  <si>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</si>
  <si>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</si>
  <si>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</si>
  <si>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</si>
  <si>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</si>
  <si>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</si>
  <si>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</si>
  <si>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</si>
  <si>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</si>
  <si>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</si>
  <si>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</si>
  <si>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</si>
  <si>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</si>
  <si>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</si>
  <si>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</si>
  <si>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</si>
  <si>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</si>
  <si>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</si>
  <si>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</si>
  <si>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</si>
  <si>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</si>
  <si>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</si>
  <si>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</si>
  <si>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</si>
  <si>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</si>
  <si>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</si>
  <si>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</si>
  <si>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</si>
  <si>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</si>
  <si>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</si>
  <si>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</si>
  <si>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</si>
  <si>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</si>
  <si>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</si>
  <si>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</si>
  <si>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</si>
  <si>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</si>
  <si>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</si>
  <si>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</si>
  <si>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</si>
  <si>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</si>
  <si>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</si>
  <si>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</si>
  <si>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</si>
  <si>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</si>
  <si>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</si>
  <si>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</si>
  <si>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</si>
  <si>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</si>
  <si>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</si>
  <si>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</si>
  <si>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</si>
  <si>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</si>
  <si>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</si>
  <si>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</si>
  <si>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</si>
  <si>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</si>
  <si>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</si>
  <si>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</si>
  <si>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</si>
  <si>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</si>
  <si>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</si>
  <si>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</si>
  <si>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</si>
  <si>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</si>
  <si>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</si>
  <si>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</si>
  <si>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</si>
  <si>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</si>
  <si>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</si>
  <si>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</si>
  <si>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</si>
  <si>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</si>
  <si>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</si>
  <si>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</si>
  <si>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</si>
  <si>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</si>
  <si>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</si>
  <si>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</si>
  <si>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</si>
  <si>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</si>
  <si>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</si>
  <si>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</si>
  <si>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</si>
  <si>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</si>
  <si>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</si>
  <si>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</si>
  <si>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</si>
  <si>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</si>
  <si>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</si>
  <si>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</si>
  <si>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</si>
  <si>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</si>
  <si>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</si>
  <si>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</si>
  <si>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</si>
  <si>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</si>
  <si>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</si>
  <si>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</si>
  <si>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</si>
  <si>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</si>
  <si>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</si>
  <si>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</si>
  <si>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</si>
  <si>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</si>
  <si>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</si>
  <si>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</si>
  <si>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</si>
  <si>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</si>
  <si>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</si>
  <si>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</si>
  <si>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</si>
  <si>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</si>
  <si>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</si>
  <si>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</si>
  <si>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</si>
  <si>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</si>
  <si>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</si>
  <si>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</si>
  <si>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</si>
  <si>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</si>
  <si>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</si>
  <si>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</si>
  <si>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</si>
  <si>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</si>
  <si>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</si>
  <si>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</si>
  <si>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</si>
  <si>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</si>
  <si>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</si>
  <si>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</si>
  <si>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</si>
  <si>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</si>
  <si>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</si>
  <si>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</si>
  <si>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</si>
  <si>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</si>
  <si>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</si>
  <si>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</si>
  <si>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</si>
  <si>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</si>
  <si>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</si>
  <si>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</si>
  <si>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</si>
  <si>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</si>
  <si>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</si>
  <si>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</si>
  <si>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</si>
  <si>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</si>
  <si>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</si>
  <si>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</si>
  <si>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</si>
  <si>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</si>
  <si>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</si>
  <si>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</si>
  <si>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</si>
  <si>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</si>
  <si>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</si>
  <si>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</si>
  <si>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</si>
  <si>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</si>
  <si>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</si>
  <si>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</si>
  <si>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</si>
  <si>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</si>
  <si>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</si>
  <si>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</si>
  <si>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</si>
  <si>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</si>
  <si>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</si>
  <si>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</si>
  <si>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</si>
  <si>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</si>
  <si>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</si>
  <si>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</si>
  <si>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</si>
  <si>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</si>
  <si>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</si>
  <si>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</si>
  <si>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</si>
  <si>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</si>
  <si>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</si>
  <si>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</si>
  <si>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</si>
  <si>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</si>
  <si>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</si>
  <si>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</si>
  <si>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</si>
  <si>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</si>
  <si>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</si>
  <si>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</si>
  <si>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</si>
  <si>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</si>
  <si>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</si>
  <si>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</si>
  <si>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</si>
  <si>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</si>
  <si>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</si>
  <si>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</si>
  <si>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</si>
  <si>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</si>
  <si>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</si>
  <si>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</si>
  <si>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</si>
  <si>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</si>
  <si>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</si>
  <si>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</si>
  <si>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</si>
  <si>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</si>
  <si>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</si>
  <si>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</si>
  <si>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</si>
  <si>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</si>
  <si>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</si>
  <si>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</si>
  <si>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</si>
  <si>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</si>
  <si>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</si>
  <si>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</si>
  <si>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</si>
  <si>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</si>
  <si>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</si>
  <si>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</si>
  <si>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</si>
  <si>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</si>
  <si>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</si>
  <si>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</si>
  <si>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</si>
  <si>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</si>
  <si>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</si>
  <si>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</si>
  <si>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</si>
  <si>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</si>
  <si>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</si>
  <si>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</si>
  <si>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</si>
  <si>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</si>
  <si>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</si>
  <si>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</si>
  <si>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</si>
  <si>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</si>
  <si>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</si>
  <si>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</si>
  <si>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</si>
  <si>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</si>
  <si>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</si>
  <si>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</si>
  <si>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</si>
  <si>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</si>
  <si>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</si>
  <si>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</si>
  <si>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</si>
  <si>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</si>
  <si>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</si>
  <si>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</si>
  <si>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</si>
  <si>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</si>
  <si>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</si>
  <si>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</si>
  <si>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</si>
  <si>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</si>
  <si>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</si>
  <si>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</si>
  <si>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</si>
  <si>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</si>
  <si>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</si>
  <si>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</si>
  <si>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</si>
  <si>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</si>
  <si>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</si>
  <si>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</si>
  <si>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</si>
  <si>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</si>
  <si>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</si>
  <si>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</si>
  <si>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</si>
  <si>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</si>
  <si>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</si>
  <si>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</si>
  <si>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</si>
  <si>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</si>
  <si>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</si>
  <si>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</si>
  <si>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</si>
  <si>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</si>
  <si>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</si>
  <si>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</si>
  <si>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</si>
  <si>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</si>
  <si>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</si>
  <si>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</si>
  <si>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</si>
  <si>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</si>
  <si>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</si>
  <si>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</si>
  <si>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</si>
  <si>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</si>
  <si>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</si>
  <si>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</si>
  <si>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</si>
  <si>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</si>
  <si>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</si>
  <si>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</si>
  <si>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</si>
  <si>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</si>
  <si>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</si>
  <si>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</si>
  <si>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</si>
  <si>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</si>
  <si>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</si>
  <si>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</si>
  <si>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</si>
  <si>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</si>
  <si>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</si>
  <si>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</si>
  <si>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</si>
  <si>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</si>
  <si>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</si>
  <si>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</si>
  <si>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</si>
  <si>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</si>
  <si>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</si>
  <si>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</si>
  <si>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</si>
  <si>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</si>
  <si>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</si>
  <si>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</si>
  <si>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</si>
  <si>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</si>
  <si>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</si>
  <si>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</si>
  <si>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</si>
  <si>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</si>
  <si>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</si>
  <si>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</si>
  <si>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</si>
  <si>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</si>
  <si>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</si>
  <si>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</si>
  <si>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</si>
  <si>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</si>
  <si>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</si>
  <si>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</si>
  <si>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</si>
  <si>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</si>
  <si>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</si>
  <si>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</si>
  <si>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</si>
  <si>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</si>
  <si>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</si>
  <si>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</si>
  <si>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</si>
  <si>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</si>
  <si>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</si>
  <si>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</si>
  <si>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</si>
  <si>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</si>
  <si>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</si>
  <si>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</si>
  <si>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</si>
  <si>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</si>
  <si>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</si>
  <si>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</si>
  <si>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</si>
  <si>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</si>
  <si>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</si>
  <si>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</si>
  <si>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</si>
  <si>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</si>
  <si>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</si>
  <si>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</si>
  <si>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</si>
  <si>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</si>
  <si>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</si>
  <si>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</si>
  <si>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</si>
  <si>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</si>
  <si>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</si>
  <si>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</si>
  <si>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</si>
  <si>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</si>
  <si>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</si>
  <si>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</si>
  <si>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</si>
  <si>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</si>
  <si>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</si>
  <si>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</si>
  <si>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</si>
  <si>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</si>
  <si>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</si>
  <si>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</si>
  <si>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</si>
  <si>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</si>
  <si>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</si>
  <si>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</si>
  <si>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</si>
  <si>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</si>
  <si>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</si>
  <si>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</si>
  <si>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</si>
  <si>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</si>
  <si>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</si>
  <si>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</si>
  <si>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</si>
  <si>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</si>
  <si>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</si>
  <si>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</si>
  <si>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</si>
  <si>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</si>
  <si>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</si>
  <si>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</si>
  <si>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</si>
  <si>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</si>
  <si>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</si>
  <si>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</si>
  <si>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</si>
  <si>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</si>
  <si>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</si>
  <si>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</si>
  <si>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</si>
  <si>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</si>
  <si>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</si>
  <si>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</si>
  <si>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</si>
  <si>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</si>
  <si>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</si>
  <si>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</si>
  <si>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</si>
  <si>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</si>
  <si>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</si>
  <si>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</si>
  <si>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</si>
  <si>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</si>
  <si>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</si>
  <si>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</si>
  <si>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</si>
  <si>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</si>
  <si>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</si>
  <si>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</si>
  <si>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</si>
  <si>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</si>
  <si>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</si>
  <si>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</si>
  <si>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</si>
  <si>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</si>
  <si>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</si>
  <si>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</si>
  <si>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</si>
  <si>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</si>
  <si>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</si>
  <si>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</si>
  <si>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</si>
  <si>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</si>
  <si>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</si>
  <si>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</si>
  <si>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</si>
  <si>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</si>
  <si>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</si>
  <si>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</si>
  <si>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</si>
  <si>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</si>
  <si>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</si>
  <si>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</si>
  <si>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</si>
  <si>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</si>
  <si>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</si>
  <si>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</si>
  <si>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</si>
  <si>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</si>
  <si>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</si>
  <si>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</si>
  <si>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</si>
  <si>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</si>
  <si>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</si>
  <si>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</si>
  <si>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</si>
  <si>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</si>
  <si>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</si>
  <si>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</si>
  <si>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</si>
  <si>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</si>
  <si>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</si>
  <si>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</si>
  <si>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</si>
  <si>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</si>
  <si>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</si>
  <si>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</si>
  <si>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</si>
  <si>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</si>
  <si>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</si>
  <si>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</si>
  <si>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</si>
  <si>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</si>
  <si>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</si>
  <si>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</si>
  <si>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</si>
  <si>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</si>
  <si>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</si>
  <si>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</si>
  <si>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</si>
  <si>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</si>
  <si>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</si>
  <si>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</si>
  <si>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</si>
  <si>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</si>
  <si>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</si>
  <si>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</si>
  <si>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</si>
  <si>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</si>
  <si>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</si>
  <si>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</si>
  <si>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</si>
  <si>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</si>
  <si>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</si>
  <si>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</si>
  <si>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</si>
  <si>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</si>
  <si>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</si>
  <si>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</si>
  <si>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</si>
  <si>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</si>
  <si>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</si>
  <si>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</si>
  <si>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</si>
  <si>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</si>
  <si>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</si>
  <si>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</si>
  <si>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</si>
  <si>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</si>
  <si>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</si>
  <si>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</si>
  <si>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</si>
  <si>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</si>
  <si>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</si>
  <si>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</si>
  <si>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</si>
  <si>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</si>
  <si>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</si>
  <si>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</si>
  <si>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</si>
  <si>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</si>
  <si>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</si>
  <si>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</si>
  <si>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</si>
  <si>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</si>
  <si>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</si>
  <si>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</si>
  <si>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</si>
  <si>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</si>
  <si>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</si>
  <si>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</si>
  <si>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</si>
  <si>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</si>
  <si>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</si>
  <si>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</si>
  <si>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</si>
  <si>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</si>
  <si>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</si>
  <si>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</si>
  <si>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</si>
  <si>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</si>
  <si>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</si>
  <si>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</si>
  <si>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</si>
  <si>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</si>
  <si>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</si>
  <si>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</si>
  <si>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</si>
  <si>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</si>
  <si>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</si>
  <si>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</si>
  <si>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</si>
  <si>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</si>
  <si>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</si>
  <si>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</si>
  <si>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</si>
  <si>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</si>
  <si>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</si>
  <si>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</si>
  <si>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</si>
  <si>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</si>
  <si>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</si>
  <si>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</si>
  <si>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</si>
  <si>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</si>
  <si>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</si>
  <si>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</si>
  <si>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</si>
  <si>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</si>
  <si>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</si>
  <si>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</si>
  <si>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</si>
  <si>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</si>
  <si>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</si>
  <si>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</si>
  <si>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белая (уп./100 шт) HLT</t>
  </si>
  <si>
    <t>084-07-082</t>
  </si>
  <si>
    <t>Площадка с монтажным отверстием ПМО 23*16 белая (уп./100 шт) HLT</t>
  </si>
  <si>
    <t>084-07-083</t>
  </si>
  <si>
    <t>Площадка с монтажным отверстием ПМО 23*16 черная (уп./100 шт) HLT</t>
  </si>
  <si>
    <t>084-07-084</t>
  </si>
  <si>
    <t>Площадка с монтажным отверстием ПМО 15*10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</si>
  <si>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</si>
  <si>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</si>
  <si>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</si>
  <si>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</si>
  <si>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</si>
  <si>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</si>
  <si>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</si>
  <si>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</si>
  <si>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</si>
  <si>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</si>
  <si>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</si>
  <si>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</si>
  <si>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</si>
  <si>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</si>
  <si>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</si>
  <si>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</si>
  <si>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</si>
  <si>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</si>
  <si>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</si>
  <si>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</si>
  <si>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</si>
  <si>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</si>
  <si>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</si>
  <si>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</si>
  <si>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</si>
  <si>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</si>
  <si>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</si>
  <si>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</si>
  <si>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</si>
  <si>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</si>
  <si>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</si>
  <si>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</si>
  <si>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</si>
  <si>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</si>
  <si>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</si>
  <si>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</si>
  <si>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</si>
  <si>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</si>
  <si>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</si>
  <si>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</si>
  <si>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</si>
  <si>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</si>
  <si>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</si>
  <si>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</si>
  <si>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</si>
  <si>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</si>
  <si>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</si>
  <si>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</si>
  <si>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</si>
  <si>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</si>
  <si>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</si>
  <si>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</si>
  <si>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</si>
  <si>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</si>
  <si>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</si>
  <si>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</si>
  <si>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</si>
  <si>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</si>
  <si>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</si>
  <si>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</si>
  <si>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</si>
  <si>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</si>
  <si>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</si>
  <si>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</si>
  <si>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</si>
  <si>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</si>
  <si>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</si>
  <si>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</si>
  <si>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</si>
  <si>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</si>
  <si>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</si>
  <si>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</si>
  <si>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</si>
  <si>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</si>
  <si>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</si>
  <si>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</si>
  <si>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</si>
  <si>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</si>
  <si>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</si>
  <si>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</si>
  <si>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</si>
  <si>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</si>
  <si>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</si>
  <si>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</si>
  <si>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</si>
  <si>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</si>
  <si>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</si>
  <si>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</si>
  <si>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</si>
  <si>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</si>
  <si>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</si>
  <si>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</si>
  <si>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</si>
  <si>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</si>
  <si>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</si>
  <si>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</si>
  <si>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</si>
  <si>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</si>
  <si>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</si>
  <si>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</si>
  <si>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</si>
  <si>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</si>
  <si>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</si>
  <si>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</si>
  <si>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</si>
  <si>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</si>
  <si>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</si>
  <si>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</si>
  <si>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</si>
  <si>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</si>
  <si>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</si>
  <si>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</si>
  <si>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</si>
  <si>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</si>
  <si>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</si>
  <si>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</si>
  <si>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</si>
  <si>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</si>
  <si>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</si>
  <si>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</si>
  <si>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</si>
  <si>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</si>
  <si>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</si>
  <si>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</si>
  <si>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</si>
  <si>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</si>
  <si>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</si>
  <si>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</si>
  <si>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</si>
  <si>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</si>
  <si>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</si>
  <si>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</si>
  <si>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</si>
  <si>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</si>
  <si>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</si>
  <si>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</si>
  <si>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</si>
  <si>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</si>
  <si>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</si>
  <si>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</si>
  <si>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</si>
  <si>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</si>
  <si>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</si>
  <si>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</si>
  <si>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</si>
  <si>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</si>
  <si>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</si>
  <si>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</si>
  <si>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</si>
  <si>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</si>
  <si>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</si>
  <si>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</si>
  <si>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</si>
  <si>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</si>
  <si>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</si>
  <si>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</si>
  <si>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</si>
  <si>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</si>
  <si>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</si>
  <si>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</si>
  <si>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</si>
  <si>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</si>
  <si>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</si>
  <si>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</si>
  <si>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</si>
  <si>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</si>
  <si>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</si>
  <si>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</si>
  <si>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</si>
  <si>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</si>
  <si>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</si>
  <si>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</si>
  <si>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</si>
  <si>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</si>
  <si>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</si>
  <si>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</si>
  <si>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</si>
  <si>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</si>
  <si>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</si>
  <si>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</si>
  <si>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</si>
  <si>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</si>
  <si>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</si>
  <si>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</si>
  <si>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</si>
  <si>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</si>
  <si>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</si>
  <si>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</si>
  <si>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</si>
  <si>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</si>
  <si>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</si>
  <si>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</si>
  <si>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</si>
  <si>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</si>
  <si>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</si>
  <si>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</si>
  <si>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</si>
  <si>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</si>
  <si>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</si>
  <si>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</si>
  <si>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</si>
  <si>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</si>
  <si>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</si>
  <si>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</si>
  <si>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</si>
  <si>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</si>
  <si>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</si>
  <si>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</si>
  <si>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</si>
  <si>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</si>
  <si>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</si>
  <si>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</si>
  <si>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</si>
  <si>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</si>
  <si>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</si>
  <si>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</si>
  <si>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</si>
  <si>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</si>
  <si>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</si>
  <si>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</si>
  <si>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</si>
  <si>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</si>
  <si>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</si>
  <si>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</si>
  <si>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</si>
  <si>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</si>
  <si>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</si>
  <si>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</si>
  <si>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</si>
  <si>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</si>
  <si>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</si>
  <si>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</si>
  <si>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</si>
  <si>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</si>
  <si>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</si>
  <si>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</si>
  <si>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</si>
  <si>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</si>
  <si>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</si>
  <si>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</si>
  <si>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</si>
  <si>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</si>
  <si>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</si>
  <si>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</si>
  <si>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</si>
  <si>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</si>
  <si>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</si>
  <si>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</si>
  <si>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</si>
  <si>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</si>
  <si>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</si>
  <si>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</si>
  <si>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</si>
  <si>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</si>
  <si>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</si>
  <si>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</si>
  <si>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</si>
  <si>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</si>
  <si>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</si>
  <si>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</si>
  <si>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</si>
  <si>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</si>
  <si>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</si>
  <si>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</si>
  <si>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</si>
  <si>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</si>
  <si>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</si>
  <si>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</si>
  <si>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</si>
  <si>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</si>
  <si>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</si>
  <si>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</si>
  <si>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</si>
  <si>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</si>
  <si>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</si>
  <si>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</si>
  <si>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</si>
  <si>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</si>
  <si>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</si>
  <si>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</si>
  <si>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</si>
  <si>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</si>
  <si>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</si>
  <si>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</si>
  <si>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</si>
  <si>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</si>
  <si>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</si>
  <si>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</si>
  <si>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</si>
  <si>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</si>
  <si>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</si>
  <si>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</si>
  <si>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</si>
  <si>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</si>
  <si>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</si>
  <si>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</si>
  <si>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</si>
  <si>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</si>
  <si>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</si>
  <si>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</si>
  <si>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</si>
  <si>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</si>
  <si>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</si>
  <si>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</si>
  <si>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</si>
  <si>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</si>
  <si>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</si>
  <si>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</si>
  <si>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</si>
  <si>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</si>
  <si>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</si>
  <si>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</si>
  <si>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</si>
  <si>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</si>
  <si>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</si>
  <si>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</si>
  <si>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</si>
  <si>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</si>
  <si>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</si>
  <si>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</si>
  <si>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</si>
  <si>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</si>
  <si>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</si>
  <si>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</si>
  <si>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</si>
  <si>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</si>
  <si>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</si>
  <si>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</si>
  <si>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</si>
  <si>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</si>
  <si>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</si>
  <si>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</si>
  <si>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</si>
  <si>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</si>
  <si>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</si>
  <si>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</si>
  <si>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</si>
  <si>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</si>
  <si>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</si>
  <si>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</si>
  <si>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</si>
  <si>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</si>
  <si>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</si>
  <si>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</si>
  <si>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</si>
  <si>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</si>
  <si>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</si>
  <si>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</si>
  <si>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</si>
  <si>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</si>
  <si>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</si>
  <si>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</si>
  <si>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</si>
  <si>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</si>
  <si>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</si>
  <si>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</si>
  <si>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</si>
  <si>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</si>
  <si>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</si>
  <si>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</si>
  <si>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</si>
  <si>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</si>
  <si>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</si>
  <si>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</si>
  <si>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</si>
  <si>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</si>
  <si>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</si>
  <si>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</si>
  <si>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</si>
  <si>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</si>
  <si>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</si>
  <si>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</si>
  <si>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</si>
  <si>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</si>
  <si>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</si>
  <si>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</si>
  <si>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</si>
  <si>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</si>
  <si>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</si>
  <si>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</si>
  <si>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</si>
  <si>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</si>
  <si>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</si>
  <si>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</si>
  <si>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</si>
  <si>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</si>
  <si>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</si>
  <si>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</si>
  <si>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</si>
  <si>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</si>
  <si>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</si>
  <si>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</si>
  <si>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</si>
  <si>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</si>
  <si>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</si>
  <si>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</si>
  <si>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</si>
  <si>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</si>
  <si>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</si>
  <si>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</si>
  <si>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</si>
  <si>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</si>
  <si>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</si>
  <si>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</si>
  <si>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</si>
  <si>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</si>
  <si>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</si>
  <si>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</si>
  <si>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</si>
  <si>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</si>
  <si>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</si>
  <si>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</si>
  <si>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</si>
  <si>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</si>
  <si>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</si>
  <si>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</si>
  <si>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</si>
  <si>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</si>
  <si>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</si>
  <si>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</si>
  <si>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</si>
  <si>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</si>
  <si>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</si>
  <si>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</si>
  <si>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</si>
  <si>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</si>
  <si>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</si>
  <si>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</si>
  <si>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</si>
  <si>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</si>
  <si>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</si>
  <si>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</si>
  <si>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</si>
  <si>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</si>
  <si>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</si>
  <si>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</si>
  <si>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</si>
  <si>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</si>
  <si>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</si>
  <si>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</si>
  <si>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</si>
  <si>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</si>
  <si>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</si>
  <si>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</si>
  <si>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</si>
  <si>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</si>
  <si>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</si>
  <si>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</si>
  <si>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</si>
  <si>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</si>
  <si>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</si>
  <si>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</si>
  <si>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</si>
  <si>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</si>
  <si>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</si>
  <si>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</si>
  <si>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</si>
  <si>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</si>
  <si>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</si>
  <si>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</si>
  <si>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</si>
  <si>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</si>
  <si>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</si>
  <si>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</si>
  <si>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</si>
  <si>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</si>
  <si>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</si>
  <si>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</si>
  <si>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</si>
  <si>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</si>
  <si>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</si>
  <si>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</si>
  <si>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</si>
  <si>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</si>
  <si>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</si>
  <si>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</si>
  <si>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</si>
  <si>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</si>
  <si>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</si>
  <si>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</si>
  <si>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</si>
  <si>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</si>
  <si>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</si>
  <si>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</si>
  <si>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</si>
  <si>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</si>
  <si>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</si>
  <si>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</si>
  <si>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</si>
  <si>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</si>
  <si>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</si>
  <si>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</si>
  <si>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</si>
  <si>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</si>
  <si>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</si>
  <si>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</si>
  <si>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</si>
  <si>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</si>
  <si>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</si>
  <si>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</si>
  <si>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</si>
  <si>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</si>
  <si>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</si>
  <si>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</si>
  <si>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</si>
  <si>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</si>
  <si>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</si>
  <si>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</si>
  <si>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</si>
  <si>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</si>
  <si>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</si>
  <si>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</si>
  <si>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</si>
  <si>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</si>
  <si>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</si>
  <si>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</si>
  <si>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</si>
  <si>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</si>
  <si>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</si>
  <si>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</si>
  <si>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</si>
  <si>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</si>
  <si>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</si>
  <si>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</si>
  <si>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</si>
  <si>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</si>
  <si>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</si>
  <si>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</si>
  <si>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</si>
  <si>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</si>
  <si>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</si>
  <si>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</si>
  <si>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</si>
  <si>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</si>
  <si>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</si>
  <si>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</si>
  <si>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</si>
  <si>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</si>
  <si>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</si>
  <si>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</si>
  <si>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</si>
  <si>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</si>
  <si>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</si>
  <si>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</si>
  <si>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</si>
  <si>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</si>
  <si>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</si>
  <si>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</si>
  <si>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</si>
  <si>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</si>
  <si>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</si>
  <si>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</si>
  <si>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</si>
  <si>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</si>
  <si>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</si>
  <si>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</si>
  <si>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</si>
  <si>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</si>
  <si>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</si>
  <si>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</si>
  <si>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</si>
  <si>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</si>
  <si>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</si>
  <si>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</si>
  <si>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</si>
  <si>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</si>
  <si>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</si>
  <si>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</si>
  <si>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</si>
  <si>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</si>
  <si>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</si>
  <si>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</si>
  <si>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</si>
  <si>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</si>
  <si>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</si>
  <si>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</si>
  <si>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</si>
  <si>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</si>
  <si>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</si>
  <si>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</si>
  <si>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</si>
  <si>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</si>
  <si>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</si>
  <si>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</si>
  <si>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</si>
  <si>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</si>
  <si>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</si>
  <si>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</si>
  <si>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</si>
  <si>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</si>
  <si>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</si>
  <si>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</si>
  <si>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</si>
  <si>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</si>
  <si>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</si>
  <si>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</si>
  <si>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</si>
  <si>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</si>
  <si>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</si>
  <si>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</si>
  <si>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</si>
  <si>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</si>
  <si>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</si>
  <si>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</si>
  <si>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</si>
  <si>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</si>
  <si>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</si>
  <si>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</si>
  <si>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</si>
  <si>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</si>
  <si>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</si>
  <si>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</si>
  <si>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</si>
  <si>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</si>
  <si>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</si>
  <si>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</si>
  <si>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</si>
  <si>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</si>
  <si>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</si>
  <si>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</si>
  <si>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</si>
  <si>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</si>
  <si>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</si>
  <si>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</si>
  <si>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</si>
  <si>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</si>
  <si>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</si>
  <si>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</si>
  <si>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</si>
  <si>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</si>
  <si>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</si>
  <si>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</si>
  <si>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</si>
  <si>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</si>
  <si>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</si>
  <si>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</si>
  <si>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</si>
  <si>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</si>
  <si>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</si>
  <si>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</si>
  <si>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</si>
  <si>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</si>
  <si>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</si>
  <si>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</si>
  <si>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</si>
  <si>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</si>
  <si>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</si>
  <si>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</si>
  <si>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</si>
  <si>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</si>
  <si>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</si>
  <si>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</si>
  <si>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</si>
  <si>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</si>
  <si>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</si>
  <si>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</si>
  <si>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</si>
  <si>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</si>
  <si>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</si>
  <si>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</si>
  <si>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</si>
  <si>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</si>
  <si>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</si>
  <si>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</si>
  <si>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</si>
  <si>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</si>
  <si>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</si>
  <si>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</si>
  <si>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</si>
  <si>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</si>
  <si>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</si>
  <si>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</si>
  <si>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</si>
  <si>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</si>
  <si>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</si>
  <si>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</si>
  <si>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</si>
  <si>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</si>
  <si>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</si>
  <si>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</si>
  <si>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</si>
  <si>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</si>
  <si>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</si>
  <si>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</si>
  <si>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</si>
  <si>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</si>
  <si>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</si>
  <si>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</si>
  <si>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</si>
  <si>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</si>
  <si>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</si>
  <si>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</si>
  <si>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</si>
  <si>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</si>
  <si>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</si>
  <si>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</si>
  <si>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</si>
  <si>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</si>
  <si>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</si>
  <si>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</si>
  <si>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</si>
  <si>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</si>
  <si>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</si>
  <si>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</si>
  <si>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</si>
  <si>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</si>
  <si>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</si>
  <si>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</si>
  <si>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</si>
  <si>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</si>
  <si>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</si>
  <si>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</si>
  <si>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</si>
  <si>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</si>
  <si>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</si>
  <si>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</si>
  <si>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</si>
  <si>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</si>
  <si>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</si>
  <si>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</si>
  <si>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</si>
  <si>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</si>
  <si>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</si>
  <si>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</si>
  <si>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</si>
  <si>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</si>
  <si>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</si>
  <si>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</si>
  <si>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</si>
  <si>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</si>
  <si>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</si>
  <si>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</si>
  <si>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</si>
  <si>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</si>
  <si>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</si>
  <si>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</si>
  <si>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</si>
  <si>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</si>
  <si>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</si>
  <si>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</si>
  <si>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</si>
  <si>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</si>
  <si>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</si>
  <si>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</si>
  <si>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</si>
  <si>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</si>
  <si>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</si>
  <si>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</si>
  <si>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</si>
  <si>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</si>
  <si>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</si>
  <si>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</si>
  <si>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</si>
  <si>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</si>
  <si>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</si>
  <si>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</si>
  <si>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</si>
  <si>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</si>
  <si>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</si>
  <si>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</si>
  <si>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</si>
  <si>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</si>
  <si>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</si>
  <si>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</si>
  <si>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</si>
  <si>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</si>
  <si>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</si>
  <si>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</si>
  <si>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</si>
  <si>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</si>
  <si>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</si>
  <si>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</si>
  <si>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</si>
  <si>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</si>
  <si>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</si>
  <si>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</si>
  <si>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</si>
  <si>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</si>
  <si>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</si>
  <si>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</si>
  <si>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</si>
  <si>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</si>
  <si>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</si>
  <si>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</si>
  <si>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</si>
  <si>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</si>
  <si>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</si>
  <si>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</si>
  <si>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</si>
  <si>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</si>
  <si>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</si>
  <si>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</si>
  <si>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</si>
  <si>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</si>
  <si>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</si>
  <si>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</si>
  <si>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</si>
  <si>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</si>
  <si>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</si>
  <si>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</si>
  <si>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</si>
  <si>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</si>
  <si>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</si>
  <si>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</si>
  <si>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</si>
  <si>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</si>
  <si>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</si>
  <si>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</si>
  <si>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</si>
  <si>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</si>
  <si>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</si>
  <si>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</si>
  <si>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</si>
  <si>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</si>
  <si>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</si>
  <si>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</si>
  <si>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</si>
  <si>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</si>
  <si>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</si>
  <si>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</si>
  <si>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</si>
  <si>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</si>
  <si>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</si>
  <si>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</si>
  <si>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</si>
  <si>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</si>
  <si>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</si>
  <si>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</si>
  <si>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</si>
  <si>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</si>
  <si>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</si>
  <si>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</si>
  <si>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</si>
  <si>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</si>
  <si>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</si>
  <si>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</si>
  <si>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</si>
  <si>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</si>
  <si>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</si>
  <si>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</si>
  <si>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</si>
  <si>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</si>
  <si>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</si>
  <si>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</si>
  <si>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</si>
  <si>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</si>
  <si>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</si>
  <si>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</si>
  <si>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</si>
  <si>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</si>
  <si>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</si>
  <si>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</si>
  <si>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</si>
  <si>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</si>
  <si>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</si>
  <si>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</si>
  <si>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</si>
  <si>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</si>
  <si>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</si>
  <si>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</si>
  <si>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</si>
  <si>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</si>
  <si>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</si>
  <si>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</si>
  <si>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</si>
  <si>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</si>
  <si>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</si>
  <si>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</si>
  <si>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</si>
  <si>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</si>
  <si>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</si>
  <si>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</si>
  <si>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</si>
  <si>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</si>
  <si>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</si>
  <si>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</si>
  <si>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</si>
  <si>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</si>
  <si>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</si>
  <si>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</si>
  <si>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</si>
  <si>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</si>
  <si>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</si>
  <si>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</si>
  <si>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</si>
  <si>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</si>
  <si>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</si>
  <si>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</si>
  <si>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</si>
  <si>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</si>
  <si>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</si>
  <si>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</si>
  <si>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</si>
  <si>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</si>
  <si>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</si>
  <si>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</si>
  <si>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</si>
  <si>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</si>
  <si>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</si>
  <si>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</si>
  <si>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</si>
  <si>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</si>
  <si>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</si>
  <si>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</si>
  <si>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</si>
  <si>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</si>
  <si>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</si>
  <si>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</si>
  <si>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</si>
  <si>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</si>
  <si>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</si>
  <si>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</si>
  <si>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</si>
  <si>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</si>
  <si>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</si>
  <si>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</si>
  <si>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</si>
  <si>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</si>
  <si>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</si>
  <si>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</si>
  <si>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</si>
  <si>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</si>
  <si>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</si>
  <si>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</si>
  <si>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</si>
  <si>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</si>
  <si>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</si>
  <si>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</si>
  <si>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</si>
  <si>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</si>
  <si>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</si>
  <si>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</si>
  <si>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</si>
  <si>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</si>
  <si>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</si>
  <si>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</si>
  <si>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</si>
  <si>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</si>
  <si>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</si>
  <si>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</si>
  <si>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</si>
  <si>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</si>
  <si>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</si>
  <si>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</si>
  <si>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</si>
  <si>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</si>
  <si>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</si>
  <si>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</si>
  <si>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</si>
  <si>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</si>
  <si>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</si>
  <si>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</si>
  <si>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</si>
  <si>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</si>
  <si>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</si>
  <si>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</si>
  <si>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</si>
  <si>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</si>
  <si>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</si>
  <si>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</si>
  <si>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</si>
  <si>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</si>
  <si>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</si>
  <si>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</si>
  <si>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</si>
  <si>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</si>
  <si>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</si>
  <si>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</si>
  <si>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</si>
  <si>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</si>
  <si>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</si>
  <si>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</si>
  <si>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</si>
  <si>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</si>
  <si>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</si>
  <si>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</si>
  <si>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</si>
  <si>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</si>
  <si>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</si>
  <si>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</si>
  <si>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</si>
  <si>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</si>
  <si>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</si>
  <si>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</si>
  <si>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</si>
  <si>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</si>
  <si>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</si>
  <si>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</si>
  <si>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</si>
  <si>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</si>
  <si>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</si>
  <si>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</si>
  <si>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</si>
  <si>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</si>
  <si>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</si>
  <si>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</si>
  <si>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</si>
  <si>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</si>
  <si>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</si>
  <si>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</si>
  <si>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</si>
  <si>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</si>
  <si>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</si>
  <si>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</si>
  <si>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</si>
  <si>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</si>
  <si>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</si>
  <si>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</si>
  <si>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</si>
  <si>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</si>
  <si>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</si>
  <si>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</si>
  <si>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</si>
  <si>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</si>
  <si>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</si>
  <si>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</si>
  <si>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</si>
  <si>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</si>
  <si>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</si>
  <si>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</si>
  <si>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</si>
  <si>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</si>
  <si>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</si>
  <si>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</si>
  <si>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</si>
  <si>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</si>
  <si>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</si>
  <si>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</si>
  <si>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</si>
  <si>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</si>
  <si>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</si>
  <si>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</si>
  <si>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</si>
  <si>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</si>
  <si>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</si>
  <si>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</si>
  <si>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</si>
  <si>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</si>
  <si>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</si>
  <si>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</si>
  <si>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</si>
  <si>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</si>
  <si>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</si>
  <si>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</si>
  <si>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</si>
  <si>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</si>
  <si>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</si>
  <si>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</si>
  <si>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</si>
  <si>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</si>
  <si>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</si>
  <si>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</si>
  <si>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</si>
  <si>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</si>
  <si>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</si>
  <si>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</si>
  <si>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</si>
  <si>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</si>
  <si>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</si>
  <si>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</si>
  <si>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</si>
  <si>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</si>
  <si>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</si>
  <si>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</si>
  <si>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</si>
  <si>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</si>
  <si>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</si>
  <si>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3.0мм² (уп./100 шт) HLT</t>
  </si>
  <si>
    <t>EC002319</t>
  </si>
  <si>
    <t>4670042790670</t>
  </si>
  <si>
    <t>084-09-02</t>
  </si>
  <si>
    <t>Соединительный изолирующий зажим СИЗ-2 4.5мм² (уп./100 шт) HLT</t>
  </si>
  <si>
    <t>4670042790687</t>
  </si>
  <si>
    <t>084-09-03</t>
  </si>
  <si>
    <t>Соединительный изолирующий зажим СИЗ-3 5.5мм² (уп./100 шт) HLT</t>
  </si>
  <si>
    <t>4670042790694</t>
  </si>
  <si>
    <t>084-09-04</t>
  </si>
  <si>
    <t>Соединительный изолирующий зажим СИЗ-4 11.0мм² (уп./100 шт) HLT</t>
  </si>
  <si>
    <t>4670042790700</t>
  </si>
  <si>
    <t>084-09-05</t>
  </si>
  <si>
    <t>Соединительный изолирующий зажим СИЗ-5 20мм² (уп./100 шт) HLT</t>
  </si>
  <si>
    <t>4670042790717</t>
  </si>
  <si>
    <t>084-09-019</t>
  </si>
  <si>
    <t>Соединительный изолирующий зажим СИЗ-1 3.0мм² серый (уп./20 шт) HLT</t>
  </si>
  <si>
    <t>084-09-020</t>
  </si>
  <si>
    <t>Соединительный изолирующий зажим СИЗ-2 4.5мм² синий (уп./20 шт) HLT</t>
  </si>
  <si>
    <t>084-09-021</t>
  </si>
  <si>
    <t>Соединительный изолирующий зажим СИЗ-3 5.5мм² оранжевый (уп./20 шт) HLT</t>
  </si>
  <si>
    <t>084-09-022</t>
  </si>
  <si>
    <t>Соединительный изолирующий зажим СИЗ-4 11.0мм² желтый (уп./20 шт) HLT</t>
  </si>
  <si>
    <t>084-09-023</t>
  </si>
  <si>
    <t>Соединительный изолирующий зажим СИЗ-5 20мм² красный (уп./5 шт) HLT</t>
  </si>
  <si>
    <t>084-09-008</t>
  </si>
  <si>
    <t>Соединительный изолирующий зажим СИЗ-K-2 12мм² с лепестками желтый (уп./100 шт) HLT</t>
  </si>
  <si>
    <t>4670042799444</t>
  </si>
  <si>
    <t>084-09-009</t>
  </si>
  <si>
    <t>Соединительный изолирующий зажим СИЗ-K-3 15мм² с лепестками красный (уп./100 шт) HLT</t>
  </si>
  <si>
    <t>4670042799451</t>
  </si>
  <si>
    <t>084-09-010</t>
  </si>
  <si>
    <t>Соединительный изолирующий зажим СИЗ-K-4 20мм²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</si>
  <si>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</si>
  <si>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</si>
  <si>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</si>
  <si>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</si>
  <si>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</si>
  <si>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</si>
  <si>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</si>
  <si>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</si>
  <si>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0.3мм² с изолированным фланцем зелёный (уп./100 шт) HLT</t>
  </si>
  <si>
    <t>EC000005</t>
  </si>
  <si>
    <t>4620105824866</t>
  </si>
  <si>
    <t>084-04-99</t>
  </si>
  <si>
    <t>Наконечник-гильза Е0508 0.5мм² с изолированным фланцем белый (уп./100 шт) HLT</t>
  </si>
  <si>
    <t>084-04-53</t>
  </si>
  <si>
    <t>Наконечник-гильза Е7508 0.75мм² с изолированным фланцем серый (уп./100 шт) HLT</t>
  </si>
  <si>
    <t>084-04-33</t>
  </si>
  <si>
    <t>Наконечник-гильза Е7512 0.75мм² с изолированным фланцем серый (уп./100 шт) HLT</t>
  </si>
  <si>
    <t>084-04-22</t>
  </si>
  <si>
    <t>Наконечник-гильза Е1008 1мм² с изолированным фланцем красный (уп./100 шт) HLT</t>
  </si>
  <si>
    <t>084-04-23</t>
  </si>
  <si>
    <t>Наконечник-гильза Е1012 1мм² с изолированным фланцем красный (уп./100 шт) HLT</t>
  </si>
  <si>
    <t>084-04-24</t>
  </si>
  <si>
    <t>Наконечник-гильза Е1508 1.5мм² с изолированным фланцем черный (уп./100 шт) HLT</t>
  </si>
  <si>
    <t>084-04-34</t>
  </si>
  <si>
    <t>Наконечник-гильза Е1512 1.5мм² с изолированным фланцем чёрый  (уп./100 шт) HLT</t>
  </si>
  <si>
    <t>084-04-35</t>
  </si>
  <si>
    <t>Наконечник-гильза Е1518 1.5мм² с изолированным фланцем чёрый  (уп./100 шт) HLT</t>
  </si>
  <si>
    <t>084-04-25</t>
  </si>
  <si>
    <t>Наконечник-гильза Е2508 2.5мм² с изолированным фланцем синий (уп./100 шт) HLT</t>
  </si>
  <si>
    <t>084-04-36</t>
  </si>
  <si>
    <t>Наконечник-гильза Е2512 2.5мм² с изолированным фланцем синий (уп./100 шт) HLT</t>
  </si>
  <si>
    <t>084-04-37</t>
  </si>
  <si>
    <t>Наконечник-гильза Е2518 2.5мм² с изолированным фланцем синий (уп./100 шт) HLT</t>
  </si>
  <si>
    <t>084-04-26</t>
  </si>
  <si>
    <t>Наконечник-гильза Е4009 4мм² с изолированным фланцем серый (уп./100 шт) HLT</t>
  </si>
  <si>
    <t>084-04-38</t>
  </si>
  <si>
    <t>Наконечник-гильза Е4012 4мм² с изолированным фланцем серый (уп./100 шт) HLT</t>
  </si>
  <si>
    <t>084-04-39</t>
  </si>
  <si>
    <t>Наконечник-гильза Е4018 4мм² с изолированным фланцем серый (уп./100 шт) HLT</t>
  </si>
  <si>
    <t>084-04-27</t>
  </si>
  <si>
    <t>Наконечник-гильза Е6012 6мм² с изолированным фланцем жёлтый (уп./100 шт) HLT</t>
  </si>
  <si>
    <t>084-04-28</t>
  </si>
  <si>
    <t>Наконечник-гильза Е6018 6мм² с изолированным фланцем жёлтый  (уп./100 шт) HLT</t>
  </si>
  <si>
    <t>084-04-29</t>
  </si>
  <si>
    <t>Наконечник-гильза Е10-12 10мм² с изолированным фланцем красный (уп./100 шт) HLT</t>
  </si>
  <si>
    <t>084-04-319</t>
  </si>
  <si>
    <t>Наконечник-гильза Е10-18 16мм² с изолированным фланцем серый (уп./100 шт)  HLT</t>
  </si>
  <si>
    <t>084-04-30</t>
  </si>
  <si>
    <t>Наконечник-гильза Е16-12 16мм² с изолированным фланцем синий (уп./100 шт) HLT</t>
  </si>
  <si>
    <t>084-04-320</t>
  </si>
  <si>
    <t>Наконечник-гильза Е16-18 16мм² с изолированным фланцем зеленый (уп./100 шт)  HLT</t>
  </si>
  <si>
    <t>084-04-31</t>
  </si>
  <si>
    <t>Наконечник-гильза Е25-16 25мм² с изолированным фланцем  жёлтый (уп./100 шт) HLT</t>
  </si>
  <si>
    <t>084-04-32</t>
  </si>
  <si>
    <t>Наконечник-гильза Е35-16 35мм² с изолированным фланцем красный (уп./100 шт) HLT</t>
  </si>
  <si>
    <t>084-04-52</t>
  </si>
  <si>
    <t>Наконечник-гильза Е50-20 50мм²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</si>
  <si>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</si>
  <si>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</si>
  <si>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</si>
  <si>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</si>
  <si>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</si>
  <si>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</si>
  <si>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</si>
  <si>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</si>
  <si>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</si>
  <si>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</si>
  <si>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0.5мм² с изолированным фланцем (уп./20 шт) HLT</t>
  </si>
  <si>
    <t>084-04-322</t>
  </si>
  <si>
    <t>Наконечник-гильза Е1008 1.0мм² с изолированным фланцем (уп./20 шт) HLT</t>
  </si>
  <si>
    <t>084-04-323</t>
  </si>
  <si>
    <t>Наконечник-гильза Е1012 1.0мм² с изолированным фланцем (уп./20 шт) HLT</t>
  </si>
  <si>
    <t>084-04-324</t>
  </si>
  <si>
    <t>Наконечник-гильза Е1508 1.5мм² с изолированным фланцем (уп./20 шт) HLT</t>
  </si>
  <si>
    <t>084-04-327</t>
  </si>
  <si>
    <t>Наконечник-гильза Е2508 2.5мм² с изолированным фланцем (уп./20 шт) HLT</t>
  </si>
  <si>
    <t>084-04-330</t>
  </si>
  <si>
    <t>Наконечник-гильза Е4009 4.0мм² с изолированным фланцем (уп./20 шт) HLT</t>
  </si>
  <si>
    <t>084-04-333</t>
  </si>
  <si>
    <t>Наконечник-гильза Е6012 6.0мм² с изолированным фланцем (уп./20 шт) HLT</t>
  </si>
  <si>
    <t>084-04-334</t>
  </si>
  <si>
    <t>Наконечник-гильза Е6018 6.0мм² с изолированным фланцем (уп./20 шт) HLT</t>
  </si>
  <si>
    <t>084-04-339</t>
  </si>
  <si>
    <t>Наконечник-гильза Е7508 0,75мм² с изолированным фланцем (уп./20 шт) HLT</t>
  </si>
  <si>
    <t>084-04-335</t>
  </si>
  <si>
    <t>Наконечник-гильза Е10-12 10мм² с изолированным фланцем (уп./20 шт) HLT</t>
  </si>
  <si>
    <t>084-04-336</t>
  </si>
  <si>
    <t>Наконечник-гильза Е16-12 16мм²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</si>
  <si>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</si>
  <si>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</si>
  <si>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</si>
  <si>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</si>
  <si>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</si>
  <si>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</si>
  <si>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</si>
  <si>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</si>
  <si>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</si>
  <si>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</si>
  <si>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</si>
  <si>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</si>
  <si>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</si>
  <si>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</si>
  <si>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</si>
  <si>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</si>
  <si>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</si>
  <si>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</si>
  <si>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</si>
  <si>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</si>
  <si>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</si>
  <si>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</si>
  <si>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</si>
  <si>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</si>
  <si>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</si>
  <si>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</si>
  <si>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</si>
  <si>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</si>
  <si>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</si>
  <si>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</si>
  <si>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</si>
  <si>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</si>
  <si>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</si>
  <si>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</si>
  <si>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</si>
  <si>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</si>
  <si>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</si>
  <si>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</si>
  <si>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</si>
  <si>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</si>
  <si>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</si>
  <si>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</si>
  <si>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</si>
  <si>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</si>
  <si>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</si>
  <si>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</si>
  <si>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</si>
  <si>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</si>
  <si>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</si>
  <si>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</si>
  <si>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</si>
  <si>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</si>
  <si>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</si>
  <si>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</si>
  <si>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</si>
  <si>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</si>
  <si>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</si>
  <si>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</si>
  <si>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</si>
  <si>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</si>
  <si>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</si>
  <si>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</si>
  <si>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</si>
  <si>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</si>
  <si>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</si>
  <si>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</si>
  <si>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</si>
  <si>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</si>
  <si>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</si>
  <si>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</si>
  <si>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</si>
  <si>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</si>
  <si>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</si>
  <si>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</si>
  <si>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</si>
  <si>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</si>
  <si>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</si>
  <si>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</si>
  <si>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</si>
  <si>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</si>
  <si>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</si>
  <si>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</si>
  <si>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</si>
  <si>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</si>
  <si>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</si>
  <si>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</si>
  <si>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</si>
  <si>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</si>
  <si>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</si>
  <si>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</si>
  <si>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</si>
  <si>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</si>
  <si>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</si>
  <si>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</si>
  <si>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</si>
  <si>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</si>
  <si>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</si>
  <si>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</si>
  <si>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</si>
  <si>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</si>
  <si>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</si>
  <si>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</si>
  <si>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</si>
  <si>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</si>
  <si>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</si>
  <si>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</si>
  <si>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</si>
  <si>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</si>
  <si>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</si>
  <si>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</si>
  <si>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</si>
  <si>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</si>
  <si>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</si>
  <si>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</si>
  <si>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</si>
  <si>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</si>
  <si>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</si>
  <si>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</si>
  <si>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</si>
  <si>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</si>
  <si>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</si>
  <si>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</si>
  <si>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</si>
  <si>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</si>
  <si>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</si>
  <si>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</si>
  <si>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</si>
  <si>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</si>
  <si>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</si>
  <si>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</si>
  <si>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</si>
  <si>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</si>
  <si>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</si>
  <si>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</si>
  <si>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</si>
  <si>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</si>
  <si>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</si>
  <si>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</si>
  <si>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</si>
  <si>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</si>
  <si>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</si>
  <si>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</si>
  <si>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</si>
  <si>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</si>
  <si>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</si>
  <si>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</si>
  <si>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</si>
  <si>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</si>
  <si>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</si>
  <si>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</si>
  <si>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</si>
  <si>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</si>
  <si>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</si>
  <si>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</si>
  <si>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</si>
  <si>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</si>
  <si>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</si>
  <si>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</si>
  <si>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</si>
  <si>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</si>
  <si>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</si>
  <si>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</si>
  <si>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</si>
  <si>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</si>
  <si>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</si>
  <si>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</si>
  <si>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</si>
  <si>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</si>
  <si>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</si>
  <si>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</si>
  <si>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</si>
  <si>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</si>
  <si>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</si>
  <si>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</si>
  <si>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</si>
  <si>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</si>
  <si>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</si>
  <si>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</si>
  <si>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</si>
  <si>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</si>
  <si>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</si>
  <si>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</si>
  <si>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</si>
  <si>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</si>
  <si>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</si>
  <si>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</si>
  <si>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</si>
  <si>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</si>
  <si>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</si>
  <si>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</si>
  <si>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</si>
  <si>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</si>
  <si>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</si>
  <si>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</si>
  <si>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</si>
  <si>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</si>
  <si>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</si>
  <si>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</si>
  <si>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</si>
  <si>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</si>
  <si>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</si>
  <si>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</si>
  <si>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</si>
  <si>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</si>
  <si>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</si>
  <si>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</si>
  <si>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</si>
  <si>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</si>
  <si>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</si>
  <si>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</si>
  <si>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</si>
  <si>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</si>
  <si>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</si>
  <si>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</si>
  <si>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</si>
  <si>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</si>
  <si>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</si>
  <si>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</si>
  <si>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</si>
  <si>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</si>
  <si>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</si>
  <si>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</si>
  <si>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</si>
  <si>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</si>
  <si>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</si>
  <si>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</si>
  <si>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</si>
  <si>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</si>
  <si>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</si>
  <si>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</si>
  <si>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</si>
  <si>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</si>
  <si>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</si>
  <si>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</si>
  <si>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</si>
  <si>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</si>
  <si>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</si>
  <si>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</si>
  <si>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</si>
  <si>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</si>
  <si>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</si>
  <si>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</si>
  <si>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</si>
  <si>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</si>
  <si>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</si>
  <si>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</si>
  <si>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</si>
  <si>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</si>
  <si>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</si>
  <si>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</si>
  <si>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</si>
  <si>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</si>
  <si>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</si>
  <si>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</si>
  <si>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</si>
  <si>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</si>
  <si>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</si>
  <si>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</si>
  <si>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</si>
  <si>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</si>
  <si>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</si>
  <si>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</si>
  <si>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</si>
  <si>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</si>
  <si>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</si>
  <si>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</si>
  <si>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</si>
  <si>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</si>
  <si>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</si>
  <si>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</si>
  <si>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</si>
  <si>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</si>
  <si>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</si>
  <si>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</si>
  <si>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</si>
  <si>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</si>
  <si>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</si>
  <si>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</si>
  <si>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</si>
  <si>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</si>
  <si>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</si>
  <si>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</si>
  <si>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</si>
  <si>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</si>
  <si>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</si>
  <si>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</si>
  <si>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</si>
  <si>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</si>
  <si>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</si>
  <si>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</si>
  <si>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</si>
  <si>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</si>
  <si>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</si>
  <si>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</si>
  <si>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</si>
  <si>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</si>
  <si>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</si>
  <si>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</si>
  <si>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</si>
  <si>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</si>
  <si>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</si>
  <si>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</si>
  <si>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</si>
  <si>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</si>
  <si>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</si>
  <si>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</si>
  <si>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</si>
  <si>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</si>
  <si>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</si>
  <si>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</si>
  <si>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</si>
  <si>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</si>
  <si>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</si>
  <si>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</si>
  <si>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</si>
  <si>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</si>
  <si>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</si>
  <si>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мм² красный (уп./100 шт) HLT</t>
  </si>
  <si>
    <t>084-12-02</t>
  </si>
  <si>
    <t>Зажим-ответвитель ОВ-2 1.0-2.5 мм² синий (уп./100 шт) HLT</t>
  </si>
  <si>
    <t>084-12-03</t>
  </si>
  <si>
    <t>Зажим-ответвитель ОВ-3 2.5-6.0 мм² желтый (уп./100 шт) HLT</t>
  </si>
  <si>
    <t>084-12-010</t>
  </si>
  <si>
    <t>Зажим-ответвитель ОВ T-1 0.5-1.5 мм² красный (уп./100 шт) HLT</t>
  </si>
  <si>
    <t>084-12-011</t>
  </si>
  <si>
    <t>Зажим-ответвитель ОВ T-2 1.0-2.5 мм² синий (уп./100 шт) HLT</t>
  </si>
  <si>
    <t>084-12-012</t>
  </si>
  <si>
    <t>Зажим-ответвитель ОВ T-3 2.5-6.0 мм²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</si>
  <si>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</si>
  <si>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</si>
  <si>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</si>
  <si>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</si>
  <si>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</si>
  <si>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</si>
  <si>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</si>
  <si>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</si>
  <si>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</si>
  <si>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</si>
  <si>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</si>
  <si>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</si>
  <si>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</si>
  <si>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</si>
  <si>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</si>
  <si>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</si>
  <si>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</si>
  <si>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</si>
  <si>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</si>
  <si>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</si>
  <si>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</si>
  <si>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</si>
  <si>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</si>
  <si>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</si>
  <si>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</si>
  <si>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</si>
  <si>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</si>
  <si>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</si>
  <si>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</si>
  <si>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</si>
  <si>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</si>
  <si>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</si>
  <si>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</si>
  <si>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</si>
  <si>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</si>
  <si>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</si>
  <si>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</si>
  <si>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</si>
  <si>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</si>
  <si>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</si>
  <si>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</si>
  <si>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</si>
  <si>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</si>
  <si>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</si>
  <si>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</si>
  <si>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</si>
  <si>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</si>
  <si>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</si>
  <si>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</si>
  <si>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</si>
  <si>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</si>
  <si>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</si>
  <si>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</si>
  <si>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</si>
  <si>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</si>
  <si>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</si>
  <si>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</si>
  <si>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</si>
  <si>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</si>
  <si>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</si>
  <si>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</si>
  <si>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</si>
  <si>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</si>
  <si>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</si>
  <si>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</si>
  <si>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</si>
  <si>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</si>
  <si>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</si>
  <si>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</si>
  <si>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</si>
  <si>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</si>
  <si>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</si>
  <si>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</si>
  <si>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</si>
  <si>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</si>
  <si>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</si>
  <si>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</si>
  <si>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</si>
  <si>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</si>
  <si>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</si>
  <si>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</si>
  <si>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</si>
  <si>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</si>
  <si>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</si>
  <si>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</si>
  <si>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</si>
  <si>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</si>
  <si>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</si>
  <si>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</si>
  <si>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</si>
  <si>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</si>
  <si>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</si>
  <si>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</si>
  <si>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</si>
  <si>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</si>
  <si>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</si>
  <si>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</si>
  <si>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</si>
  <si>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</si>
  <si>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</si>
  <si>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</si>
  <si>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</si>
  <si>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</si>
  <si>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</si>
  <si>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</si>
  <si>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</si>
  <si>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</si>
  <si>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</si>
  <si>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</si>
  <si>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</si>
  <si>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</si>
  <si>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</si>
  <si>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</si>
  <si>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</si>
  <si>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</si>
  <si>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</si>
  <si>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</si>
  <si>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</si>
  <si>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</si>
  <si>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</si>
  <si>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</si>
  <si>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</si>
  <si>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</si>
  <si>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</si>
  <si>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</si>
  <si>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</si>
  <si>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</si>
  <si>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</si>
  <si>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</si>
  <si>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</si>
  <si>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</si>
  <si>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</si>
  <si>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</si>
  <si>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</si>
  <si>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</si>
  <si>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</si>
  <si>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</si>
  <si>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</si>
  <si>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</si>
  <si>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</si>
  <si>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</si>
  <si>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</si>
  <si>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</si>
  <si>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</si>
  <si>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</si>
  <si>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</si>
  <si>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</si>
  <si>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</si>
  <si>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</si>
  <si>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</si>
  <si>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</si>
  <si>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</si>
  <si>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</si>
  <si>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</si>
  <si>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</si>
  <si>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</si>
  <si>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</si>
  <si>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</si>
  <si>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</si>
  <si>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</si>
  <si>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</si>
  <si>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</si>
  <si>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</si>
  <si>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</si>
  <si>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</si>
  <si>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</si>
  <si>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</si>
  <si>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</si>
  <si>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</si>
  <si>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</si>
  <si>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</si>
  <si>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</si>
  <si>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</si>
  <si>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</si>
  <si>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</si>
  <si>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</si>
  <si>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</si>
  <si>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</si>
  <si>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</si>
  <si>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</si>
  <si>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</si>
  <si>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</si>
  <si>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</si>
  <si>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</si>
  <si>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</si>
  <si>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</si>
  <si>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</si>
  <si>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</si>
  <si>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</si>
  <si>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</si>
  <si>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</si>
  <si>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</si>
  <si>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</si>
  <si>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</si>
  <si>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</si>
  <si>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</si>
  <si>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</si>
  <si>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</si>
  <si>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</si>
  <si>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</si>
  <si>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</si>
  <si>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</si>
  <si>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</si>
  <si>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</si>
  <si>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</si>
  <si>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</si>
  <si>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</si>
  <si>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</si>
  <si>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</si>
  <si>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</si>
  <si>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</si>
  <si>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</si>
  <si>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</si>
  <si>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</si>
  <si>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</si>
  <si>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</si>
  <si>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</si>
  <si>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</si>
  <si>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</si>
  <si>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</si>
  <si>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</si>
  <si>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</si>
  <si>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</si>
  <si>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</si>
  <si>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</si>
  <si>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</si>
  <si>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</si>
  <si>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</si>
  <si>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</si>
  <si>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</si>
  <si>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</si>
  <si>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</si>
  <si>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</si>
  <si>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</si>
  <si>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</si>
  <si>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</si>
  <si>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</si>
  <si>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</si>
  <si>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</si>
  <si>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</si>
  <si>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</si>
  <si>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</si>
  <si>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</si>
  <si>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</si>
  <si>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</si>
  <si>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</si>
  <si>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</si>
  <si>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</si>
  <si>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</si>
  <si>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</si>
  <si>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</si>
  <si>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</si>
  <si>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</si>
  <si>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</si>
  <si>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</si>
  <si>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</si>
  <si>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</si>
  <si>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</si>
  <si>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</si>
  <si>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</si>
  <si>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</si>
  <si>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</si>
  <si>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</si>
  <si>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</si>
  <si>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</si>
  <si>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</si>
  <si>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</si>
  <si>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</si>
  <si>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</si>
  <si>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</si>
  <si>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</si>
  <si>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</si>
  <si>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</si>
  <si>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</si>
  <si>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</si>
  <si>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</si>
  <si>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</si>
  <si>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</si>
  <si>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</si>
  <si>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</si>
  <si>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</si>
  <si>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</si>
  <si>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</si>
  <si>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</si>
  <si>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</si>
  <si>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</si>
  <si>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</si>
  <si>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</si>
  <si>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</si>
  <si>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</si>
  <si>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</si>
  <si>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</si>
  <si>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</si>
  <si>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</si>
  <si>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</si>
  <si>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</si>
  <si>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</si>
  <si>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</si>
  <si>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</si>
  <si>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</si>
  <si>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</si>
  <si>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</si>
  <si>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</si>
  <si>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</si>
  <si>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</si>
  <si>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</si>
  <si>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</si>
  <si>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</si>
  <si>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</si>
  <si>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</si>
  <si>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</si>
  <si>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</si>
  <si>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</si>
  <si>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</si>
  <si>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</si>
  <si>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</si>
  <si>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</si>
  <si>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</si>
  <si>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</si>
  <si>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</si>
  <si>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</si>
  <si>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</si>
  <si>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</si>
  <si>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</si>
  <si>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</si>
  <si>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</si>
  <si>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</si>
  <si>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</si>
  <si>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</si>
  <si>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</si>
  <si>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</si>
  <si>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</si>
  <si>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</si>
  <si>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</si>
  <si>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</si>
  <si>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</si>
  <si>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</si>
  <si>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</si>
  <si>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</si>
  <si>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</si>
  <si>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</si>
  <si>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</si>
  <si>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</si>
  <si>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</si>
  <si>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</si>
  <si>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</si>
  <si>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</si>
  <si>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</si>
  <si>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</si>
  <si>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</si>
  <si>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</si>
  <si>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</si>
  <si>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</si>
  <si>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</si>
  <si>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</si>
  <si>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</si>
  <si>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</si>
  <si>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</si>
  <si>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</si>
  <si>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</si>
  <si>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</si>
  <si>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</si>
  <si>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</si>
  <si>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</si>
  <si>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</si>
  <si>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</si>
  <si>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</si>
  <si>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</si>
  <si>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</si>
  <si>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</si>
  <si>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</si>
  <si>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</si>
  <si>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</si>
  <si>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</si>
  <si>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</si>
  <si>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</si>
  <si>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</si>
  <si>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</si>
  <si>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</si>
  <si>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</si>
  <si>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</si>
  <si>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</si>
  <si>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</si>
  <si>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</si>
  <si>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</si>
  <si>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</si>
  <si>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</si>
  <si>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</si>
  <si>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</si>
  <si>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</si>
  <si>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</si>
  <si>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</si>
  <si>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</si>
  <si>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</si>
  <si>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</si>
  <si>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</si>
  <si>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</si>
  <si>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</si>
  <si>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</si>
  <si>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</si>
  <si>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</si>
  <si>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</si>
  <si>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</si>
  <si>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</si>
  <si>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</si>
  <si>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</si>
  <si>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</si>
  <si>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</si>
  <si>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</si>
  <si>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</si>
  <si>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</si>
  <si>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</si>
  <si>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</si>
  <si>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</si>
  <si>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</si>
  <si>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</si>
  <si>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</si>
  <si>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</si>
  <si>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</si>
  <si>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</si>
  <si>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</si>
  <si>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</si>
  <si>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</si>
  <si>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</si>
  <si>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</si>
  <si>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</si>
  <si>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</si>
  <si>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</si>
  <si>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</si>
  <si>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</si>
  <si>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</si>
  <si>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</si>
  <si>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</si>
  <si>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</si>
  <si>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</si>
  <si>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</si>
  <si>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</si>
  <si>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</si>
  <si>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</si>
  <si>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</si>
  <si>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</si>
  <si>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</si>
  <si>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</si>
  <si>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</si>
  <si>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</si>
  <si>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</si>
  <si>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</si>
  <si>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</si>
  <si>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</si>
  <si>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</si>
  <si>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</si>
  <si>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</si>
  <si>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</si>
  <si>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</si>
  <si>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</si>
  <si>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</si>
  <si>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</si>
  <si>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</si>
  <si>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</si>
  <si>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</si>
  <si>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</si>
  <si>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</si>
  <si>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</si>
  <si>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</si>
  <si>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</si>
  <si>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</si>
  <si>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</si>
  <si>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</si>
  <si>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</si>
  <si>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</si>
  <si>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</si>
  <si>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</si>
  <si>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</si>
  <si>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</si>
  <si>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</si>
  <si>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</si>
  <si>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</si>
  <si>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</si>
  <si>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</si>
  <si>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</si>
  <si>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</si>
  <si>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</si>
  <si>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</si>
  <si>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</si>
  <si>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</si>
  <si>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</si>
  <si>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</si>
  <si>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</si>
  <si>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</si>
  <si>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</si>
  <si>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</si>
  <si>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</si>
  <si>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</si>
  <si>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</si>
  <si>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</si>
  <si>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</si>
  <si>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</si>
  <si>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</si>
  <si>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</si>
  <si>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</si>
  <si>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</si>
  <si>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</si>
  <si>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</si>
  <si>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</si>
  <si>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</si>
  <si>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</si>
  <si>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</si>
  <si>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</si>
  <si>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</si>
  <si>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</si>
  <si>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</si>
  <si>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</si>
  <si>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</si>
  <si>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</si>
  <si>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</si>
  <si>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</si>
  <si>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</si>
  <si>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</si>
  <si>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</si>
  <si>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</si>
  <si>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</si>
  <si>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</si>
  <si>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</si>
  <si>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</si>
  <si>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</si>
  <si>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</si>
  <si>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</si>
  <si>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</si>
  <si>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</si>
  <si>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</si>
  <si>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</si>
  <si>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</si>
  <si>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</si>
  <si>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</si>
  <si>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</si>
  <si>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</si>
  <si>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</si>
  <si>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</si>
  <si>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</si>
  <si>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</si>
  <si>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</si>
  <si>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</si>
  <si>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</si>
  <si>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</si>
  <si>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</si>
  <si>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</si>
  <si>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</si>
  <si>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</si>
  <si>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</si>
  <si>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</si>
  <si>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</si>
  <si>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</si>
  <si>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</si>
  <si>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</si>
  <si>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</si>
  <si>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</si>
  <si>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</si>
  <si>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</si>
  <si>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</si>
  <si>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</si>
  <si>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</si>
  <si>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</si>
  <si>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</si>
  <si>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</si>
  <si>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</si>
  <si>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</si>
  <si>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</si>
  <si>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</si>
  <si>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</si>
  <si>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</si>
  <si>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</si>
  <si>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</si>
  <si>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</si>
  <si>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</si>
  <si>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</si>
  <si>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</si>
  <si>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</si>
  <si>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</si>
  <si>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</si>
  <si>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</si>
  <si>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</si>
  <si>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</si>
  <si>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</si>
  <si>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</si>
  <si>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</si>
  <si>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</si>
  <si>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</si>
  <si>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</si>
  <si>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</si>
  <si>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</si>
  <si>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</si>
  <si>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</si>
  <si>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</si>
  <si>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</si>
  <si>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</si>
  <si>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</si>
  <si>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</si>
  <si>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</si>
  <si>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</si>
  <si>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</si>
  <si>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</si>
  <si>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</si>
  <si>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</si>
  <si>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</si>
  <si>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</si>
  <si>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</si>
  <si>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</si>
  <si>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</si>
  <si>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</si>
  <si>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</si>
  <si>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</si>
  <si>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</si>
  <si>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</si>
  <si>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</si>
  <si>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</si>
  <si>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</si>
  <si>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</si>
  <si>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</si>
  <si>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</si>
  <si>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</si>
  <si>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</si>
  <si>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</si>
  <si>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</si>
  <si>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</si>
  <si>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</si>
  <si>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</si>
  <si>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</si>
  <si>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</si>
  <si>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</si>
  <si>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</si>
  <si>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</si>
  <si>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</si>
  <si>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</si>
  <si>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</si>
  <si>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</si>
  <si>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</si>
  <si>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</si>
  <si>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</si>
  <si>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</si>
  <si>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</si>
  <si>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</si>
  <si>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</si>
  <si>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</si>
  <si>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</si>
  <si>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</si>
  <si>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</si>
  <si>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</si>
  <si>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</si>
  <si>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</si>
  <si>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</si>
  <si>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</si>
  <si>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</si>
  <si>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</si>
  <si>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</si>
  <si>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</si>
  <si>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</si>
  <si>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</si>
  <si>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</si>
  <si>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</si>
  <si>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</si>
  <si>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</si>
  <si>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</si>
  <si>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</si>
  <si>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</si>
  <si>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</si>
  <si>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</si>
  <si>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</si>
  <si>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</si>
  <si>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</si>
  <si>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</si>
  <si>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</si>
  <si>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</si>
  <si>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</si>
  <si>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</si>
  <si>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</si>
  <si>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</si>
  <si>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</si>
  <si>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</si>
  <si>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</si>
  <si>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</si>
  <si>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</si>
  <si>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</si>
  <si>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</si>
  <si>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</si>
  <si>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</si>
  <si>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</si>
  <si>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</si>
  <si>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</si>
  <si>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</si>
  <si>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</si>
  <si>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</si>
  <si>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</si>
  <si>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</si>
  <si>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</si>
  <si>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</si>
  <si>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</si>
  <si>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</si>
  <si>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</si>
  <si>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</si>
  <si>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</si>
  <si>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</si>
  <si>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</si>
  <si>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</si>
  <si>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</si>
  <si>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</si>
  <si>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</si>
  <si>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</si>
  <si>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</si>
  <si>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</si>
  <si>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</si>
  <si>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</si>
  <si>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</si>
  <si>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</si>
  <si>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</si>
  <si>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</si>
  <si>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</si>
  <si>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</si>
  <si>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</si>
  <si>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</si>
  <si>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</si>
  <si>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</si>
  <si>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</si>
  <si>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</si>
  <si>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</si>
  <si>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</si>
  <si>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</si>
  <si>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</si>
  <si>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</si>
  <si>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</si>
  <si>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</si>
  <si>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</si>
  <si>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</si>
  <si>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</si>
  <si>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</si>
  <si>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</si>
  <si>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</si>
  <si>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</si>
  <si>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</si>
  <si>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</si>
  <si>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</si>
  <si>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</si>
  <si>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</si>
  <si>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</si>
  <si>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</si>
  <si>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</si>
  <si>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</si>
  <si>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</si>
  <si>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</si>
  <si>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</si>
  <si>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</si>
  <si>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</si>
  <si>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</si>
  <si>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</si>
  <si>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</si>
  <si>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</si>
  <si>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</si>
  <si>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</si>
  <si>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</si>
  <si>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</si>
  <si>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</si>
  <si>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</si>
  <si>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</si>
  <si>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</si>
  <si>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</si>
  <si>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</si>
  <si>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</si>
  <si>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</si>
  <si>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</si>
  <si>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</si>
  <si>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</si>
  <si>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</si>
  <si>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</si>
  <si>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</si>
  <si>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</si>
  <si>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</si>
  <si>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</si>
  <si>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</si>
  <si>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</si>
  <si>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</si>
  <si>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</si>
  <si>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</si>
  <si>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</si>
  <si>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</si>
  <si>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</si>
  <si>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</si>
  <si>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</si>
  <si>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</si>
  <si>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</si>
  <si>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</si>
  <si>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</si>
  <si>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</si>
  <si>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</si>
  <si>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</si>
  <si>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</si>
  <si>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</si>
  <si>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</si>
  <si>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</si>
  <si>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</si>
  <si>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</si>
  <si>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</si>
  <si>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</si>
  <si>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</si>
  <si>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</si>
  <si>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</si>
  <si>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</si>
  <si>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</si>
  <si>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</si>
  <si>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</si>
  <si>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</si>
  <si>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</si>
  <si>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</si>
  <si>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</si>
  <si>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</si>
  <si>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</si>
  <si>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</si>
  <si>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</si>
  <si>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</si>
  <si>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</si>
  <si>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</si>
  <si>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</si>
  <si>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</si>
  <si>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</si>
  <si>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</si>
  <si>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</si>
  <si>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</si>
  <si>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</si>
  <si>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</si>
  <si>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</si>
  <si>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</si>
  <si>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</si>
  <si>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</si>
  <si>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</si>
  <si>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</si>
  <si>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</si>
  <si>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</si>
  <si>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</si>
  <si>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</si>
  <si>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</si>
  <si>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</si>
  <si>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</si>
  <si>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</si>
  <si>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</si>
  <si>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</si>
  <si>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</si>
  <si>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</si>
  <si>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</si>
  <si>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</si>
  <si>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</si>
  <si>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</si>
  <si>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</si>
  <si>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</si>
  <si>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</si>
  <si>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</si>
  <si>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</si>
  <si>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</si>
  <si>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</si>
  <si>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</si>
  <si>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</si>
  <si>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</si>
  <si>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</si>
  <si>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</si>
  <si>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</si>
  <si>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</si>
  <si>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</si>
  <si>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</si>
  <si>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</si>
  <si>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</si>
  <si>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</si>
  <si>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</si>
  <si>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</si>
  <si>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</si>
  <si>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</si>
  <si>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</si>
  <si>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</si>
  <si>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</si>
  <si>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</si>
  <si>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</si>
  <si>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</si>
  <si>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</si>
  <si>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</si>
  <si>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</si>
  <si>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</si>
  <si>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</si>
  <si>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</si>
  <si>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</si>
  <si>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</si>
  <si>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</si>
  <si>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</si>
  <si>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</si>
  <si>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</si>
  <si>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</si>
  <si>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</si>
  <si>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</si>
  <si>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</si>
  <si>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</si>
  <si>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</si>
  <si>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</si>
  <si>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</si>
  <si>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</si>
  <si>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</si>
  <si>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</si>
  <si>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</si>
  <si>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</si>
  <si>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</si>
  <si>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</si>
  <si>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</si>
  <si>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</si>
  <si>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</si>
  <si>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</si>
  <si>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</si>
  <si>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</si>
  <si>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</si>
  <si>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</si>
  <si>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</si>
  <si>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</si>
  <si>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</si>
  <si>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</si>
  <si>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</si>
  <si>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</si>
  <si>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</si>
  <si>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</si>
  <si>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</si>
  <si>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</si>
  <si>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</si>
  <si>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</si>
  <si>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</si>
  <si>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</si>
  <si>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</si>
  <si>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</si>
  <si>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</si>
  <si>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</si>
  <si>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</si>
  <si>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</si>
  <si>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</si>
  <si>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</si>
  <si>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</si>
  <si>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</si>
  <si>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</si>
  <si>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</si>
  <si>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</si>
  <si>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</si>
  <si>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</si>
  <si>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</si>
  <si>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</si>
  <si>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</si>
  <si>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</si>
  <si>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</si>
  <si>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</si>
  <si>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</si>
  <si>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</si>
  <si>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</si>
  <si>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</si>
  <si>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</si>
  <si>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</si>
  <si>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</si>
  <si>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</si>
  <si>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</si>
  <si>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</si>
  <si>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</si>
  <si>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</si>
  <si>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</si>
  <si>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</si>
  <si>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</si>
  <si>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</si>
  <si>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</si>
  <si>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</si>
  <si>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</si>
  <si>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</si>
  <si>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</si>
  <si>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</si>
  <si>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</si>
  <si>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</si>
  <si>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</si>
  <si>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</si>
  <si>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</si>
  <si>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</si>
  <si>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</si>
  <si>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</si>
  <si>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</si>
  <si>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</si>
  <si>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</si>
  <si>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</si>
  <si>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</si>
  <si>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</si>
  <si>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</si>
  <si>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</si>
  <si>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</si>
  <si>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</si>
  <si>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</si>
  <si>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</si>
  <si>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</si>
  <si>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</si>
  <si>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</si>
  <si>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</si>
  <si>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</si>
  <si>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</si>
  <si>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</si>
  <si>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</si>
  <si>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</si>
  <si>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</si>
  <si>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</si>
  <si>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</si>
  <si>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</si>
  <si>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</si>
  <si>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</si>
  <si>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</si>
  <si>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</si>
  <si>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</si>
  <si>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</si>
  <si>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</si>
  <si>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</si>
  <si>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</si>
  <si>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</si>
  <si>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</si>
  <si>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</si>
  <si>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</si>
  <si>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</si>
  <si>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</si>
  <si>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</si>
  <si>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</si>
  <si>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</si>
  <si>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</si>
  <si>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</si>
  <si>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</si>
  <si>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</si>
  <si>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</si>
  <si>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</si>
  <si>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</si>
  <si>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</si>
  <si>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</si>
  <si>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</si>
  <si>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</si>
  <si>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</si>
  <si>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</si>
  <si>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</si>
  <si>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</si>
  <si>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</si>
  <si>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</si>
  <si>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</si>
  <si>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</si>
  <si>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</si>
  <si>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</si>
  <si>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</si>
  <si>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</si>
  <si>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</si>
  <si>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</si>
  <si>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</si>
  <si>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</si>
  <si>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</si>
  <si>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</si>
  <si>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</si>
  <si>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</si>
  <si>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</si>
  <si>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</si>
  <si>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</si>
  <si>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</si>
  <si>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</si>
  <si>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</si>
  <si>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</si>
  <si>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</si>
  <si>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</si>
  <si>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</si>
  <si>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</si>
  <si>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</si>
  <si>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</si>
  <si>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</si>
  <si>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</si>
  <si>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</si>
  <si>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</si>
  <si>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</si>
  <si>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</si>
  <si>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</si>
  <si>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</si>
  <si>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</si>
  <si>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</si>
  <si>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</si>
  <si>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</si>
  <si>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</si>
  <si>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</si>
  <si>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</si>
  <si>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</si>
  <si>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</si>
  <si>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</si>
  <si>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</si>
  <si>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</si>
  <si>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</si>
  <si>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</si>
  <si>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</si>
  <si>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</si>
  <si>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</si>
  <si>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</si>
  <si>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</si>
  <si>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</si>
  <si>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</si>
  <si>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</si>
  <si>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</si>
  <si>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</si>
  <si>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</si>
  <si>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</si>
  <si>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</si>
  <si>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</si>
  <si>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</si>
  <si>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</si>
  <si>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</si>
  <si>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</si>
  <si>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</si>
  <si>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</si>
  <si>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</si>
  <si>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</si>
  <si>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</si>
  <si>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</si>
  <si>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</si>
  <si>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</si>
  <si>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</si>
  <si>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</si>
  <si>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</si>
  <si>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</si>
  <si>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</si>
  <si>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</si>
  <si>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</si>
  <si>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</si>
  <si>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</si>
  <si>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</si>
  <si>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</si>
  <si>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</si>
  <si>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</si>
  <si>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</si>
  <si>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</si>
  <si>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</si>
  <si>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</si>
  <si>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</si>
  <si>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</si>
  <si>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</si>
  <si>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</si>
  <si>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</si>
  <si>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</si>
  <si>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</si>
  <si>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</si>
  <si>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</si>
  <si>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</si>
  <si>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</si>
  <si>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</si>
  <si>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</si>
  <si>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</si>
  <si>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</si>
  <si>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</si>
  <si>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</si>
  <si>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</si>
  <si>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</si>
  <si>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</si>
  <si>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</si>
  <si>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</si>
  <si>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</si>
  <si>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</si>
  <si>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</si>
  <si>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</si>
  <si>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</si>
  <si>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</si>
  <si>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</si>
  <si>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</si>
  <si>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</si>
  <si>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</si>
  <si>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</si>
  <si>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</si>
  <si>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</si>
  <si>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</si>
  <si>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</si>
  <si>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</si>
  <si>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</si>
  <si>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</si>
  <si>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</si>
  <si>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</si>
  <si>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</si>
  <si>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</si>
  <si>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</si>
  <si>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</si>
  <si>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</si>
  <si>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</si>
  <si>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</si>
  <si>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</si>
  <si>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</si>
  <si>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</si>
  <si>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</si>
  <si>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</si>
  <si>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</si>
  <si>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</si>
  <si>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</si>
  <si>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</si>
  <si>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</si>
  <si>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</si>
  <si>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</si>
  <si>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</si>
  <si>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</si>
  <si>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</si>
  <si>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</si>
  <si>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</si>
  <si>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</si>
  <si>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</si>
  <si>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</si>
  <si>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</si>
  <si>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</si>
  <si>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</si>
  <si>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</si>
  <si>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</si>
  <si>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</si>
  <si>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</si>
  <si>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</si>
  <si>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</si>
  <si>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</si>
  <si>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</si>
  <si>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</si>
  <si>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</si>
  <si>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</si>
  <si>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</si>
  <si>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</si>
  <si>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</si>
  <si>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</si>
  <si>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</si>
  <si>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</si>
  <si>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</si>
  <si>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</si>
  <si>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</si>
  <si>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</si>
  <si>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</si>
  <si>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</si>
  <si>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</si>
  <si>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</si>
  <si>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</si>
  <si>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</si>
  <si>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</si>
  <si>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</si>
  <si>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</si>
  <si>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</si>
  <si>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</si>
  <si>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</si>
  <si>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</si>
  <si>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</si>
  <si>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</si>
  <si>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</si>
  <si>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</si>
  <si>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</si>
  <si>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</si>
  <si>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</si>
  <si>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</si>
  <si>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</si>
  <si>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</si>
  <si>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</si>
  <si>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</si>
  <si>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</si>
  <si>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</si>
  <si>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</si>
  <si>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</si>
  <si>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</si>
  <si>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</si>
  <si>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</si>
  <si>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</si>
  <si>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</si>
  <si>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</si>
  <si>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</si>
  <si>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</si>
  <si>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</si>
  <si>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</si>
  <si>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</si>
  <si>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</si>
  <si>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</si>
  <si>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</si>
  <si>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</si>
  <si>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</si>
  <si>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</si>
  <si>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</si>
  <si>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</si>
  <si>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</si>
  <si>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</si>
  <si>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</si>
  <si>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</si>
  <si>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</si>
  <si>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</si>
  <si>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</si>
  <si>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</si>
  <si>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</si>
  <si>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</si>
  <si>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</si>
  <si>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</si>
  <si>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</si>
  <si>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</si>
  <si>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</si>
  <si>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</si>
  <si>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</si>
  <si>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</si>
  <si>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</si>
  <si>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</si>
  <si>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</si>
  <si>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</si>
  <si>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</si>
  <si>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</si>
  <si>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</si>
  <si>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</si>
  <si>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</si>
  <si>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</si>
  <si>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</si>
  <si>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</si>
  <si>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</si>
  <si>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</si>
  <si>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</si>
  <si>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</si>
  <si>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</si>
  <si>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</si>
  <si>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</si>
  <si>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</si>
  <si>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</si>
  <si>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</si>
  <si>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</si>
  <si>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</si>
  <si>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</si>
  <si>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</si>
  <si>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</si>
  <si>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</si>
  <si>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</si>
  <si>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</si>
  <si>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</si>
  <si>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</si>
  <si>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</si>
  <si>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</si>
  <si>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</si>
  <si>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</si>
  <si>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</si>
  <si>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</si>
  <si>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</si>
  <si>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</si>
  <si>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</si>
  <si>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</si>
  <si>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</si>
  <si>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</si>
  <si>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</si>
  <si>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</si>
  <si>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</si>
  <si>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</si>
  <si>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</si>
  <si>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</si>
  <si>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</si>
  <si>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</si>
  <si>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</si>
  <si>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</si>
  <si>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</si>
  <si>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</si>
  <si>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</si>
  <si>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</si>
  <si>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</si>
  <si>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</si>
  <si>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</si>
  <si>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</si>
  <si>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</si>
  <si>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</si>
  <si>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</si>
  <si>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</si>
  <si>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</si>
  <si>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</si>
  <si>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</si>
  <si>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</si>
  <si>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</si>
  <si>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</si>
  <si>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</si>
  <si>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</si>
  <si>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</si>
  <si>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</si>
  <si>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</si>
  <si>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</si>
  <si>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</si>
  <si>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</si>
  <si>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</si>
  <si>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</si>
  <si>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</si>
  <si>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</si>
  <si>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</si>
  <si>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</si>
  <si>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</si>
  <si>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</si>
  <si>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</si>
  <si>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</si>
  <si>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</si>
  <si>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</si>
  <si>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</si>
  <si>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</si>
  <si>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</si>
  <si>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</si>
  <si>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</si>
  <si>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</si>
  <si>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</si>
  <si>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</si>
  <si>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</si>
  <si>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</si>
  <si>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</si>
  <si>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</si>
  <si>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</si>
  <si>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</si>
  <si>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</si>
  <si>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</si>
  <si>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</si>
  <si>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</si>
  <si>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</si>
  <si>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</si>
  <si>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</si>
  <si>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</si>
  <si>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</si>
  <si>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</si>
  <si>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</si>
  <si>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</si>
  <si>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</si>
  <si>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</si>
  <si>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</si>
  <si>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</si>
  <si>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</si>
  <si>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</si>
  <si>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</si>
  <si>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</si>
  <si>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</si>
  <si>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</si>
  <si>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</si>
  <si>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</si>
  <si>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</si>
  <si>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</si>
  <si>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</si>
  <si>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</si>
  <si>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</si>
  <si>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</si>
  <si>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</si>
  <si>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</si>
  <si>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</si>
  <si>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</si>
  <si>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</si>
  <si>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</si>
  <si>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</si>
  <si>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</si>
  <si>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</si>
  <si>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</si>
  <si>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</si>
  <si>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</si>
  <si>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</si>
  <si>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</si>
  <si>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</si>
  <si>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</si>
  <si>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</si>
  <si>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</si>
  <si>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</si>
  <si>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</si>
  <si>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</si>
  <si>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</si>
  <si>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</si>
  <si>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</si>
  <si>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</si>
  <si>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</si>
  <si>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</si>
  <si>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</si>
  <si>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</si>
  <si>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</si>
  <si>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</si>
  <si>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</si>
  <si>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</si>
  <si>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</si>
  <si>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</si>
  <si>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</si>
  <si>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</si>
  <si>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</si>
  <si>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</si>
  <si>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</si>
  <si>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</si>
  <si>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</si>
  <si>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</si>
  <si>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</si>
  <si>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</si>
  <si>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</si>
  <si>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</si>
  <si>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</si>
  <si>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</si>
  <si>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</si>
  <si>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</si>
  <si>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</si>
  <si>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</si>
  <si>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</si>
  <si>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</si>
  <si>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</si>
  <si>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</si>
  <si>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</si>
  <si>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</si>
  <si>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</si>
  <si>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</si>
  <si>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</si>
  <si>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</si>
  <si>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</si>
  <si>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</si>
  <si>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</si>
  <si>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</si>
  <si>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</si>
  <si>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</si>
  <si>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</si>
  <si>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</si>
  <si>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</si>
  <si>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</si>
  <si>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</si>
  <si>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</si>
  <si>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</si>
  <si>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</si>
  <si>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</si>
  <si>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</si>
  <si>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</si>
  <si>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</si>
  <si>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</si>
  <si>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</si>
  <si>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</si>
  <si>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</si>
  <si>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</si>
  <si>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</si>
  <si>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</si>
  <si>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</si>
  <si>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</si>
  <si>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</si>
  <si>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</si>
  <si>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</si>
  <si>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</si>
  <si>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</si>
  <si>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</si>
  <si>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</si>
  <si>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</si>
  <si>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</si>
  <si>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</si>
  <si>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</si>
  <si>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</si>
  <si>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</si>
  <si>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</si>
  <si>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</si>
  <si>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</si>
  <si>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</si>
  <si>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</si>
  <si>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</si>
  <si>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</si>
  <si>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</si>
  <si>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</si>
  <si>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</si>
  <si>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</si>
  <si>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</si>
  <si>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</si>
  <si>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</si>
  <si>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</si>
  <si>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</si>
  <si>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</si>
  <si>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</si>
  <si>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</si>
  <si>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</si>
  <si>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</si>
  <si>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</si>
  <si>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</si>
  <si>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</si>
  <si>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</si>
  <si>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</si>
  <si>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</si>
  <si>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</si>
  <si>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</si>
  <si>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</si>
  <si>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</si>
  <si>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</si>
  <si>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</si>
  <si>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</si>
  <si>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</si>
  <si>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</si>
  <si>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</si>
  <si>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</si>
  <si>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</si>
  <si>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</si>
  <si>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</si>
  <si>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</si>
  <si>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</si>
  <si>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</si>
  <si>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</si>
  <si>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</si>
  <si>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</si>
  <si>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</si>
  <si>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</si>
  <si>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</si>
  <si>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</si>
  <si>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</si>
  <si>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</si>
  <si>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</si>
  <si>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</si>
  <si>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</si>
  <si>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</si>
  <si>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</si>
  <si>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</si>
  <si>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</si>
  <si>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</si>
  <si>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</si>
  <si>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</si>
  <si>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</si>
  <si>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</si>
  <si>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</si>
  <si>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</si>
  <si>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</si>
  <si>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</si>
  <si>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</si>
  <si>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</si>
  <si>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</si>
  <si>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</si>
  <si>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</si>
  <si>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</si>
  <si>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</si>
  <si>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</si>
  <si>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</si>
  <si>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</si>
  <si>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</si>
  <si>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</si>
  <si>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083-09-001</t>
  </si>
  <si>
    <t>Зажим прокалывающий ответвительный LPEP 16-95 мм²/1.5-10мм² HLT</t>
  </si>
  <si>
    <t>083-09-002</t>
  </si>
  <si>
    <t>Зажим прокалывающий ответвительный LPE2-95 16-95 мм²/4.0-35(50)мм² HLT</t>
  </si>
  <si>
    <t>083-09-004</t>
  </si>
  <si>
    <t>Зажим прокалывающий ответвительный LPE2-150 50-150 мм²/6-35(50)мм² HLT</t>
  </si>
  <si>
    <t>083-09-003</t>
  </si>
  <si>
    <t>Зажим прокалывающий ответвительный LPE6 120-240 мм²/25-120мм² HLT</t>
  </si>
  <si>
    <t>083-09-005</t>
  </si>
  <si>
    <t>Зажим прокалывающий ответвительный JBC-2  35-150 мм²/35-150мм² HLT</t>
  </si>
  <si>
    <t>083-09-006</t>
  </si>
  <si>
    <t>Зажим прокалывающий ответвительный CT2 25-95 мм²/2.5(6)-25мм²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</si>
  <si>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</si>
  <si>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</si>
  <si>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</si>
  <si>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</si>
  <si>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</si>
  <si>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</si>
  <si>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</si>
  <si>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</si>
  <si>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</si>
  <si>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</si>
  <si>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</si>
  <si>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</si>
  <si>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</si>
  <si>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</si>
  <si>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</si>
  <si>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</si>
  <si>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</si>
  <si>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</si>
  <si>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</si>
  <si>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</si>
  <si>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</si>
  <si>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</si>
  <si>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</si>
  <si>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</si>
  <si>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</si>
  <si>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</si>
  <si>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</si>
  <si>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</si>
  <si>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</si>
  <si>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</si>
  <si>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</si>
  <si>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</si>
  <si>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</si>
  <si>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</si>
  <si>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</si>
  <si>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</si>
  <si>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</si>
  <si>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</si>
  <si>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</si>
  <si>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</si>
  <si>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</si>
  <si>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</si>
  <si>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</si>
  <si>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</si>
  <si>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</si>
  <si>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</si>
  <si>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</si>
  <si>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</si>
  <si>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мм² HLT</t>
  </si>
  <si>
    <t>083-09-017</t>
  </si>
  <si>
    <t>Зажим анкерный клиновой PA1500 1x50-95 мм² HLT</t>
  </si>
  <si>
    <t>083-09-018</t>
  </si>
  <si>
    <t>Зажим анкерный клиновой PA2000 95-120мм²  HLT</t>
  </si>
  <si>
    <t>083-09-038</t>
  </si>
  <si>
    <t>Зажим анкерный клиновой PAL-1000 1x25-35мм² HLT</t>
  </si>
  <si>
    <t>083-09-039</t>
  </si>
  <si>
    <t>Зажим анкерный клиновой PAL-1500 1x35-70мм² HLT</t>
  </si>
  <si>
    <t>083-09-040</t>
  </si>
  <si>
    <t>Зажим анкерный клиновой PAL-2000 1x70-150мм² HLT</t>
  </si>
  <si>
    <t>083-09-019</t>
  </si>
  <si>
    <t>Зажим анкерный HEL-5506 (4х25-50мм²) HLT</t>
  </si>
  <si>
    <t>083-09-035</t>
  </si>
  <si>
    <t>Зажим анкерный HEL-5507 (4х70-95мм²) HLT</t>
  </si>
  <si>
    <t>083-09-020</t>
  </si>
  <si>
    <t>Зажим анкерный PA-4120 (4х120мм²) HLT</t>
  </si>
  <si>
    <t>083-09-021</t>
  </si>
  <si>
    <t>Зажим анкерный SO234S (4x50-120мм²) HLT</t>
  </si>
  <si>
    <t>083-09-022</t>
  </si>
  <si>
    <t>Зажим анкерный клиновой PTE-1 2x16-2x35мм² HLT</t>
  </si>
  <si>
    <t>083-09-036</t>
  </si>
  <si>
    <t>Зажим анкерный поддерживающий PA500 16x35мм² HLT</t>
  </si>
  <si>
    <t>083-09-023</t>
  </si>
  <si>
    <t>Зажим анкерный поддерживающий PAS216/435 2-4x16-35 мм² HLT</t>
  </si>
  <si>
    <t>083-09-024</t>
  </si>
  <si>
    <t>Зажим анкерный SO157 2x16-25мм² HLT</t>
  </si>
  <si>
    <t>083-09-025</t>
  </si>
  <si>
    <t>Зажим анкерный SO158 4x16-25мм² HLT</t>
  </si>
  <si>
    <t>083-09-026</t>
  </si>
  <si>
    <t>Зажим промежуточный PS95 1x25-95 мм² HLT</t>
  </si>
  <si>
    <t>EC000464</t>
  </si>
  <si>
    <t>083-09-027</t>
  </si>
  <si>
    <t>Зажим промежуточный PS1500 1x16-95 мм² HLT</t>
  </si>
  <si>
    <t>083-09-028</t>
  </si>
  <si>
    <t>Зажим промежуточный PS450 4x50 мм²; 2x95 мм² HLT</t>
  </si>
  <si>
    <t>083-09-029</t>
  </si>
  <si>
    <t>Зажим промежуточный PS470 4x70 мм2 HLT</t>
  </si>
  <si>
    <t>083-09-030</t>
  </si>
  <si>
    <t>Зажим промежуточный SO130 2-4x16-120 мм² HLT</t>
  </si>
  <si>
    <t>083-09-031</t>
  </si>
  <si>
    <t>Зажим промежуточный SO140 2-4x16-120 мм² HLT</t>
  </si>
  <si>
    <t>083-09-032</t>
  </si>
  <si>
    <t>Зажим промежуточный SO239 2-4x6-25 мм² HLT</t>
  </si>
  <si>
    <t>083-09-033</t>
  </si>
  <si>
    <t>Зажим промежуточный SO270 2x25-35 мм²; 4x16-120 мм²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</si>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</sst>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5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0066CC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10"/>
      <name val="宋体"/>
      <charset val="204"/>
    </font>
    <font>
      <sz val="10"/>
      <color theme="1"/>
      <name val="宋体"/>
      <charset val="204"/>
    </font>
    <font>
      <b/>
      <sz val="10"/>
      <name val="宋体"/>
      <charset val="134"/>
    </font>
    <font>
      <sz val="8"/>
      <name val="Arial"/>
      <charset val="204"/>
    </font>
    <font>
      <b/>
      <sz val="10"/>
      <name val="Arial"/>
      <charset val="204"/>
    </font>
    <font>
      <b/>
      <sz val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5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9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7" fillId="0" borderId="5" xfId="0" applyNumberFormat="1" applyFont="1" applyFill="1" applyBorder="1" applyAlignment="1">
      <alignment vertical="center"/>
    </xf>
    <xf numFmtId="180" fontId="27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 wrapText="1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9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FFFF00"/>
      <color rgb="00000000"/>
      <color rgb="00FF0000"/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2980690</xdr:colOff>
      <xdr:row>113</xdr:row>
      <xdr:rowOff>152400</xdr:rowOff>
    </xdr:from>
    <xdr:to>
      <xdr:col>2</xdr:col>
      <xdr:colOff>3421380</xdr:colOff>
      <xdr:row>115</xdr:row>
      <xdr:rowOff>93345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2165" y="253371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2896235</xdr:colOff>
      <xdr:row>277</xdr:row>
      <xdr:rowOff>111125</xdr:rowOff>
    </xdr:from>
    <xdr:to>
      <xdr:col>2</xdr:col>
      <xdr:colOff>3336925</xdr:colOff>
      <xdr:row>279</xdr:row>
      <xdr:rowOff>52070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6119685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2407285</xdr:colOff>
      <xdr:row>288</xdr:row>
      <xdr:rowOff>158750</xdr:rowOff>
    </xdr:from>
    <xdr:to>
      <xdr:col>2</xdr:col>
      <xdr:colOff>2847975</xdr:colOff>
      <xdr:row>290</xdr:row>
      <xdr:rowOff>99695</xdr:rowOff>
    </xdr:to>
    <xdr:pic>
      <xdr:nvPicPr>
        <xdr:cNvPr id="413535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8760" y="636568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2145665</xdr:colOff>
      <xdr:row>298</xdr:row>
      <xdr:rowOff>53975</xdr:rowOff>
    </xdr:from>
    <xdr:to>
      <xdr:col>2</xdr:col>
      <xdr:colOff>2580640</xdr:colOff>
      <xdr:row>299</xdr:row>
      <xdr:rowOff>212725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7140" y="65770760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265</xdr:row>
      <xdr:rowOff>136525</xdr:rowOff>
    </xdr:from>
    <xdr:to>
      <xdr:col>2</xdr:col>
      <xdr:colOff>913765</xdr:colOff>
      <xdr:row>267</xdr:row>
      <xdr:rowOff>39370</xdr:rowOff>
    </xdr:to>
    <xdr:pic>
      <xdr:nvPicPr>
        <xdr:cNvPr id="4135358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0" y="58454290"/>
          <a:ext cx="44069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3895725</xdr:colOff>
      <xdr:row>180</xdr:row>
      <xdr:rowOff>44450</xdr:rowOff>
    </xdr:from>
    <xdr:to>
      <xdr:col>2</xdr:col>
      <xdr:colOff>4336415</xdr:colOff>
      <xdr:row>181</xdr:row>
      <xdr:rowOff>201295</xdr:rowOff>
    </xdr:to>
    <xdr:pic>
      <xdr:nvPicPr>
        <xdr:cNvPr id="4135362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3977957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1837690</xdr:colOff>
      <xdr:row>70</xdr:row>
      <xdr:rowOff>130175</xdr:rowOff>
    </xdr:from>
    <xdr:to>
      <xdr:col>2</xdr:col>
      <xdr:colOff>2278380</xdr:colOff>
      <xdr:row>72</xdr:row>
      <xdr:rowOff>71120</xdr:rowOff>
    </xdr:to>
    <xdr:pic>
      <xdr:nvPicPr>
        <xdr:cNvPr id="413536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165" y="159531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1418590</xdr:colOff>
      <xdr:row>294</xdr:row>
      <xdr:rowOff>136525</xdr:rowOff>
    </xdr:from>
    <xdr:to>
      <xdr:col>2</xdr:col>
      <xdr:colOff>1859280</xdr:colOff>
      <xdr:row>296</xdr:row>
      <xdr:rowOff>77470</xdr:rowOff>
    </xdr:to>
    <xdr:pic>
      <xdr:nvPicPr>
        <xdr:cNvPr id="4135365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649846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1896745</xdr:colOff>
      <xdr:row>291</xdr:row>
      <xdr:rowOff>117475</xdr:rowOff>
    </xdr:from>
    <xdr:to>
      <xdr:col>2</xdr:col>
      <xdr:colOff>2337435</xdr:colOff>
      <xdr:row>293</xdr:row>
      <xdr:rowOff>58420</xdr:rowOff>
    </xdr:to>
    <xdr:pic>
      <xdr:nvPicPr>
        <xdr:cNvPr id="413536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8220" y="642905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2114550</xdr:colOff>
      <xdr:row>308</xdr:row>
      <xdr:rowOff>10160</xdr:rowOff>
    </xdr:from>
    <xdr:to>
      <xdr:col>2</xdr:col>
      <xdr:colOff>2555240</xdr:colOff>
      <xdr:row>309</xdr:row>
      <xdr:rowOff>167005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6789864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1762760</xdr:colOff>
      <xdr:row>90</xdr:row>
      <xdr:rowOff>18415</xdr:rowOff>
    </xdr:from>
    <xdr:to>
      <xdr:col>2</xdr:col>
      <xdr:colOff>2203450</xdr:colOff>
      <xdr:row>91</xdr:row>
      <xdr:rowOff>176530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235" y="201847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3524885</xdr:colOff>
      <xdr:row>193</xdr:row>
      <xdr:rowOff>123825</xdr:rowOff>
    </xdr:from>
    <xdr:to>
      <xdr:col>2</xdr:col>
      <xdr:colOff>3965575</xdr:colOff>
      <xdr:row>195</xdr:row>
      <xdr:rowOff>64770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6360" y="426821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2073910</xdr:colOff>
      <xdr:row>22</xdr:row>
      <xdr:rowOff>143510</xdr:rowOff>
    </xdr:from>
    <xdr:to>
      <xdr:col>2</xdr:col>
      <xdr:colOff>2509520</xdr:colOff>
      <xdr:row>24</xdr:row>
      <xdr:rowOff>84455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554228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2012315</xdr:colOff>
      <xdr:row>54</xdr:row>
      <xdr:rowOff>88900</xdr:rowOff>
    </xdr:from>
    <xdr:to>
      <xdr:col>2</xdr:col>
      <xdr:colOff>2453005</xdr:colOff>
      <xdr:row>56</xdr:row>
      <xdr:rowOff>29845</xdr:rowOff>
    </xdr:to>
    <xdr:pic>
      <xdr:nvPicPr>
        <xdr:cNvPr id="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3790" y="12437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2556510</xdr:colOff>
      <xdr:row>203</xdr:row>
      <xdr:rowOff>139700</xdr:rowOff>
    </xdr:from>
    <xdr:to>
      <xdr:col>2</xdr:col>
      <xdr:colOff>2997200</xdr:colOff>
      <xdr:row>205</xdr:row>
      <xdr:rowOff>80645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448697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2983865</xdr:colOff>
      <xdr:row>140</xdr:row>
      <xdr:rowOff>31750</xdr:rowOff>
    </xdr:from>
    <xdr:to>
      <xdr:col>2</xdr:col>
      <xdr:colOff>3424555</xdr:colOff>
      <xdr:row>141</xdr:row>
      <xdr:rowOff>189865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1080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2450465</xdr:colOff>
      <xdr:row>124</xdr:row>
      <xdr:rowOff>193675</xdr:rowOff>
    </xdr:from>
    <xdr:to>
      <xdr:col>2</xdr:col>
      <xdr:colOff>2891155</xdr:colOff>
      <xdr:row>126</xdr:row>
      <xdr:rowOff>134620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27767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2646680</xdr:colOff>
      <xdr:row>81</xdr:row>
      <xdr:rowOff>120015</xdr:rowOff>
    </xdr:from>
    <xdr:to>
      <xdr:col>2</xdr:col>
      <xdr:colOff>3087370</xdr:colOff>
      <xdr:row>83</xdr:row>
      <xdr:rowOff>59690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8155" y="183318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" Type="http://schemas.openxmlformats.org/officeDocument/2006/relationships/hyperlink" Target="http://www.hlt.su/products/081-03-153.html" TargetMode="External"/><Relationship Id="rId276" Type="http://schemas.openxmlformats.org/officeDocument/2006/relationships/hyperlink" Target="http://www.hlt.su/products/081-03-152.html" TargetMode="External"/><Relationship Id="rId275" Type="http://schemas.openxmlformats.org/officeDocument/2006/relationships/hyperlink" Target="http://www.hlt.su/products/081-03-150.html" TargetMode="External"/><Relationship Id="rId274" Type="http://schemas.openxmlformats.org/officeDocument/2006/relationships/hyperlink" Target="http://www.hlt.su/products/081-03-149.html" TargetMode="External"/><Relationship Id="rId2736" Type="http://schemas.openxmlformats.org/officeDocument/2006/relationships/hyperlink" Target="http://www.hlt.su/products/081-26-045.html" TargetMode="External"/><Relationship Id="rId2735" Type="http://schemas.openxmlformats.org/officeDocument/2006/relationships/hyperlink" Target="http://www.hlt.su/products/081-26-044.html" TargetMode="External"/><Relationship Id="rId2734" Type="http://schemas.openxmlformats.org/officeDocument/2006/relationships/hyperlink" Target="http://www.hlt.su/products/081-26-043.html" TargetMode="External"/><Relationship Id="rId2733" Type="http://schemas.openxmlformats.org/officeDocument/2006/relationships/hyperlink" Target="http://www.hlt.su/products/084-07-277.html" TargetMode="External"/><Relationship Id="rId2732" Type="http://schemas.openxmlformats.org/officeDocument/2006/relationships/hyperlink" Target="http://www.hlt.su/products/084-07-276.html" TargetMode="External"/><Relationship Id="rId2731" Type="http://schemas.openxmlformats.org/officeDocument/2006/relationships/hyperlink" Target="http://www.hlt.su/products/084-07-275.html" TargetMode="External"/><Relationship Id="rId2730" Type="http://schemas.openxmlformats.org/officeDocument/2006/relationships/hyperlink" Target="http://www.hlt.su/products/081-01-028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01-025.html" TargetMode="External"/><Relationship Id="rId2728" Type="http://schemas.openxmlformats.org/officeDocument/2006/relationships/hyperlink" Target="http://www.hlt.su/products/081-01-024.html" TargetMode="External"/><Relationship Id="rId2727" Type="http://schemas.openxmlformats.org/officeDocument/2006/relationships/hyperlink" Target="http://www.hlt.su/products/081-03-207.html" TargetMode="External"/><Relationship Id="rId2726" Type="http://schemas.openxmlformats.org/officeDocument/2006/relationships/hyperlink" Target="http://www.hlt.su/products/081-03-206.html" TargetMode="External"/><Relationship Id="rId2725" Type="http://schemas.openxmlformats.org/officeDocument/2006/relationships/hyperlink" Target="http://www.hlt.su/products/081-03-205.html" TargetMode="External"/><Relationship Id="rId2724" Type="http://schemas.openxmlformats.org/officeDocument/2006/relationships/hyperlink" Target="http://www.hlt.su/products/081-03-204.html" TargetMode="External"/><Relationship Id="rId2723" Type="http://schemas.openxmlformats.org/officeDocument/2006/relationships/hyperlink" Target="http://www.hlt.su/products/081-03-203.html" TargetMode="External"/><Relationship Id="rId2722" Type="http://schemas.openxmlformats.org/officeDocument/2006/relationships/hyperlink" Target="http://www.hlt.su/products/081-03-202.html" TargetMode="External"/><Relationship Id="rId2721" Type="http://schemas.openxmlformats.org/officeDocument/2006/relationships/hyperlink" Target="http://www.hlt.su/products/081-03-201.html" TargetMode="External"/><Relationship Id="rId2720" Type="http://schemas.openxmlformats.org/officeDocument/2006/relationships/hyperlink" Target="http://www.hlt.su/products/081-03-200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056.html" TargetMode="External"/><Relationship Id="rId2718" Type="http://schemas.openxmlformats.org/officeDocument/2006/relationships/hyperlink" Target="http://www.hlt.su/products/081-03-055.html" TargetMode="External"/><Relationship Id="rId2717" Type="http://schemas.openxmlformats.org/officeDocument/2006/relationships/hyperlink" Target="http://www.hlt.su/products/081-03-054.html" TargetMode="External"/><Relationship Id="rId2716" Type="http://schemas.openxmlformats.org/officeDocument/2006/relationships/hyperlink" Target="http://www.hlt.su/products/081-03-053.html" TargetMode="External"/><Relationship Id="rId2715" Type="http://schemas.openxmlformats.org/officeDocument/2006/relationships/hyperlink" Target="http://www.hlt.su/products/081-03-052.html" TargetMode="External"/><Relationship Id="rId2714" Type="http://schemas.openxmlformats.org/officeDocument/2006/relationships/hyperlink" Target="http://www.hlt.su/products/081-03-051.html" TargetMode="External"/><Relationship Id="rId2713" Type="http://schemas.openxmlformats.org/officeDocument/2006/relationships/hyperlink" Target="http://www.hlt.su/products/081-03-050.html" TargetMode="External"/><Relationship Id="rId2712" Type="http://schemas.openxmlformats.org/officeDocument/2006/relationships/hyperlink" Target="http://www.hlt.su/products/081-19-042.html" TargetMode="External"/><Relationship Id="rId2711" Type="http://schemas.openxmlformats.org/officeDocument/2006/relationships/hyperlink" Target="http://www.hlt.su/products/081-19-041.html" TargetMode="External"/><Relationship Id="rId2710" Type="http://schemas.openxmlformats.org/officeDocument/2006/relationships/hyperlink" Target="http://www.hlt.su/products/081-19-040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19-039.html" TargetMode="External"/><Relationship Id="rId2708" Type="http://schemas.openxmlformats.org/officeDocument/2006/relationships/hyperlink" Target="http://www.hlt.su/products/081-19-038.html" TargetMode="External"/><Relationship Id="rId2707" Type="http://schemas.openxmlformats.org/officeDocument/2006/relationships/hyperlink" Target="http://www.hlt.su/products/081-19-037.html" TargetMode="External"/><Relationship Id="rId2706" Type="http://schemas.openxmlformats.org/officeDocument/2006/relationships/hyperlink" Target="http://www.hlt.su/products/081-19-036.html" TargetMode="External"/><Relationship Id="rId2705" Type="http://schemas.openxmlformats.org/officeDocument/2006/relationships/hyperlink" Target="http://www.hlt.su/products/081-19-035.html" TargetMode="External"/><Relationship Id="rId2704" Type="http://schemas.openxmlformats.org/officeDocument/2006/relationships/hyperlink" Target="http://www.hlt.su/products/081-19-034.html" TargetMode="External"/><Relationship Id="rId2703" Type="http://schemas.openxmlformats.org/officeDocument/2006/relationships/hyperlink" Target="http://www.hlt.su/products/081-19-033.html" TargetMode="External"/><Relationship Id="rId2702" Type="http://schemas.openxmlformats.org/officeDocument/2006/relationships/hyperlink" Target="http://www.hlt.su/products/084-15-405.html" TargetMode="External"/><Relationship Id="rId2701" Type="http://schemas.openxmlformats.org/officeDocument/2006/relationships/hyperlink" Target="http://www.hlt.su/products/084-15-404.html" TargetMode="External"/><Relationship Id="rId2700" Type="http://schemas.openxmlformats.org/officeDocument/2006/relationships/hyperlink" Target="http://www.hlt.su/products/084-15-403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4-15-402.html" TargetMode="External"/><Relationship Id="rId2698" Type="http://schemas.openxmlformats.org/officeDocument/2006/relationships/hyperlink" Target="http://www.hlt.su/products/084-15-401.html" TargetMode="External"/><Relationship Id="rId2697" Type="http://schemas.openxmlformats.org/officeDocument/2006/relationships/hyperlink" Target="http://www.hlt.su/products/084-15-400.html" TargetMode="External"/><Relationship Id="rId2696" Type="http://schemas.openxmlformats.org/officeDocument/2006/relationships/hyperlink" Target="http://www.hlt.su/products/084-02-110.html" TargetMode="External"/><Relationship Id="rId2695" Type="http://schemas.openxmlformats.org/officeDocument/2006/relationships/hyperlink" Target="http://www.hlt.su/products/084-02-109.html" TargetMode="External"/><Relationship Id="rId2694" Type="http://schemas.openxmlformats.org/officeDocument/2006/relationships/hyperlink" Target="http://www.hlt.su/products/084-02-108.html" TargetMode="External"/><Relationship Id="rId2693" Type="http://schemas.openxmlformats.org/officeDocument/2006/relationships/hyperlink" Target="http://www.hlt.su/products/084-02-107.html" TargetMode="External"/><Relationship Id="rId2692" Type="http://schemas.openxmlformats.org/officeDocument/2006/relationships/hyperlink" Target="http://www.hlt.su/products/084-02-106.html" TargetMode="External"/><Relationship Id="rId2691" Type="http://schemas.openxmlformats.org/officeDocument/2006/relationships/hyperlink" Target="http://www.hlt.su/products/084-02-105.html" TargetMode="External"/><Relationship Id="rId2690" Type="http://schemas.openxmlformats.org/officeDocument/2006/relationships/hyperlink" Target="http://www.hlt.su/products/085-21-057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5-21-056.html" TargetMode="External"/><Relationship Id="rId2688" Type="http://schemas.openxmlformats.org/officeDocument/2006/relationships/hyperlink" Target="http://www.hlt.su/products/085-21-055.html" TargetMode="External"/><Relationship Id="rId2687" Type="http://schemas.openxmlformats.org/officeDocument/2006/relationships/hyperlink" Target="http://www.hlt.su/products/085-21-054.html" TargetMode="External"/><Relationship Id="rId2686" Type="http://schemas.openxmlformats.org/officeDocument/2006/relationships/hyperlink" Target="http://www.hlt.su/products/085-21-053.html" TargetMode="External"/><Relationship Id="rId2685" Type="http://schemas.openxmlformats.org/officeDocument/2006/relationships/hyperlink" Target="http://www.hlt.su/products/085-21-052.html" TargetMode="External"/><Relationship Id="rId2684" Type="http://schemas.openxmlformats.org/officeDocument/2006/relationships/hyperlink" Target="http://www.hlt.su/products/085-21-051.html" TargetMode="External"/><Relationship Id="rId2683" Type="http://schemas.openxmlformats.org/officeDocument/2006/relationships/hyperlink" Target="http://www.hlt.su/products/085-21-050.html" TargetMode="External"/><Relationship Id="rId2682" Type="http://schemas.openxmlformats.org/officeDocument/2006/relationships/hyperlink" Target="http://www.hlt.su/products/085-21-049.html" TargetMode="External"/><Relationship Id="rId2681" Type="http://schemas.openxmlformats.org/officeDocument/2006/relationships/hyperlink" Target="http://www.hlt.su/products/085-21-048.html" TargetMode="External"/><Relationship Id="rId2680" Type="http://schemas.openxmlformats.org/officeDocument/2006/relationships/hyperlink" Target="http://www.hlt.su/products/085-21-047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46.html" TargetMode="External"/><Relationship Id="rId2678" Type="http://schemas.openxmlformats.org/officeDocument/2006/relationships/hyperlink" Target="http://www.hlt.su/products/085-21-045.html" TargetMode="External"/><Relationship Id="rId2677" Type="http://schemas.openxmlformats.org/officeDocument/2006/relationships/hyperlink" Target="http://www.hlt.su/products/085-21-044.html" TargetMode="External"/><Relationship Id="rId2676" Type="http://schemas.openxmlformats.org/officeDocument/2006/relationships/hyperlink" Target="http://www.hlt.su/products/085-21-043.html" TargetMode="External"/><Relationship Id="rId2675" Type="http://schemas.openxmlformats.org/officeDocument/2006/relationships/hyperlink" Target="http://www.hlt.su/products/085-21-042.html" TargetMode="External"/><Relationship Id="rId2674" Type="http://schemas.openxmlformats.org/officeDocument/2006/relationships/hyperlink" Target="http://www.hlt.su/products/085-21-041.html" TargetMode="External"/><Relationship Id="rId2673" Type="http://schemas.openxmlformats.org/officeDocument/2006/relationships/hyperlink" Target="http://www.hlt.su/products/085-21-040.html" TargetMode="External"/><Relationship Id="rId2672" Type="http://schemas.openxmlformats.org/officeDocument/2006/relationships/hyperlink" Target="http://www.hlt.su/products/085-21-039.html" TargetMode="External"/><Relationship Id="rId2671" Type="http://schemas.openxmlformats.org/officeDocument/2006/relationships/hyperlink" Target="http://www.hlt.su/products/085-21-038.html" TargetMode="External"/><Relationship Id="rId2670" Type="http://schemas.openxmlformats.org/officeDocument/2006/relationships/hyperlink" Target="http://www.hlt.su/products/085-21-037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36.html" TargetMode="External"/><Relationship Id="rId2668" Type="http://schemas.openxmlformats.org/officeDocument/2006/relationships/hyperlink" Target="http://www.hlt.su/products/085-21-035.html" TargetMode="External"/><Relationship Id="rId2667" Type="http://schemas.openxmlformats.org/officeDocument/2006/relationships/hyperlink" Target="http://www.hlt.su/products/085-21-034.html" TargetMode="External"/><Relationship Id="rId2666" Type="http://schemas.openxmlformats.org/officeDocument/2006/relationships/hyperlink" Target="http://www.hlt.su/products/085-21-033.html" TargetMode="External"/><Relationship Id="rId2665" Type="http://schemas.openxmlformats.org/officeDocument/2006/relationships/hyperlink" Target="http://www.hlt.su/products/085-21-032.html" TargetMode="External"/><Relationship Id="rId2664" Type="http://schemas.openxmlformats.org/officeDocument/2006/relationships/hyperlink" Target="http://www.hlt.su/products/085-21-031.html" TargetMode="External"/><Relationship Id="rId2663" Type="http://schemas.openxmlformats.org/officeDocument/2006/relationships/hyperlink" Target="http://www.hlt.su/products/085-21-030.html" TargetMode="External"/><Relationship Id="rId2662" Type="http://schemas.openxmlformats.org/officeDocument/2006/relationships/hyperlink" Target="http://www.hlt.su/products/085-21-029.html" TargetMode="External"/><Relationship Id="rId2661" Type="http://schemas.openxmlformats.org/officeDocument/2006/relationships/hyperlink" Target="http://www.hlt.su/products/085-21-028.html" TargetMode="External"/><Relationship Id="rId2660" Type="http://schemas.openxmlformats.org/officeDocument/2006/relationships/hyperlink" Target="http://www.hlt.su/products/085-21-027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26.html" TargetMode="External"/><Relationship Id="rId2658" Type="http://schemas.openxmlformats.org/officeDocument/2006/relationships/hyperlink" Target="http://www.hlt.su/products/085-21-025.html" TargetMode="External"/><Relationship Id="rId2657" Type="http://schemas.openxmlformats.org/officeDocument/2006/relationships/hyperlink" Target="http://www.hlt.su/products/084-02-104.html" TargetMode="External"/><Relationship Id="rId2656" Type="http://schemas.openxmlformats.org/officeDocument/2006/relationships/hyperlink" Target="http://www.hlt.su/products/084-02-103.html" TargetMode="External"/><Relationship Id="rId2655" Type="http://schemas.openxmlformats.org/officeDocument/2006/relationships/hyperlink" Target="http://www.hlt.su/products/084-02-102.html" TargetMode="External"/><Relationship Id="rId2654" Type="http://schemas.openxmlformats.org/officeDocument/2006/relationships/hyperlink" Target="http://www.hlt.su/products/084-02-101.html" TargetMode="External"/><Relationship Id="rId2653" Type="http://schemas.openxmlformats.org/officeDocument/2006/relationships/hyperlink" Target="http://www.hlt.su/products/084-02-100.html" TargetMode="External"/><Relationship Id="rId2652" Type="http://schemas.openxmlformats.org/officeDocument/2006/relationships/hyperlink" Target="http://www.hlt.su/products/084-23-015.html" TargetMode="External"/><Relationship Id="rId2651" Type="http://schemas.openxmlformats.org/officeDocument/2006/relationships/hyperlink" Target="http://www.hlt.su/products/084-23-014.html" TargetMode="External"/><Relationship Id="rId2650" Type="http://schemas.openxmlformats.org/officeDocument/2006/relationships/hyperlink" Target="http://www.hlt.su/products/084-23-01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23-012.html" TargetMode="External"/><Relationship Id="rId2648" Type="http://schemas.openxmlformats.org/officeDocument/2006/relationships/hyperlink" Target="http://www.hlt.su/products/084-23-011.html" TargetMode="External"/><Relationship Id="rId2647" Type="http://schemas.openxmlformats.org/officeDocument/2006/relationships/hyperlink" Target="http://www.hlt.su/products/084-23-009.html" TargetMode="External"/><Relationship Id="rId2646" Type="http://schemas.openxmlformats.org/officeDocument/2006/relationships/hyperlink" Target="http://www.hlt.su/products/084-23-008.html" TargetMode="External"/><Relationship Id="rId2645" Type="http://schemas.openxmlformats.org/officeDocument/2006/relationships/hyperlink" Target="http://www.hlt.su/products/084-23-007.html" TargetMode="External"/><Relationship Id="rId2644" Type="http://schemas.openxmlformats.org/officeDocument/2006/relationships/hyperlink" Target="http://www.hlt.su/products/084-23-006.html" TargetMode="External"/><Relationship Id="rId2643" Type="http://schemas.openxmlformats.org/officeDocument/2006/relationships/hyperlink" Target="http://www.hlt.su/products/084-23-005.html" TargetMode="External"/><Relationship Id="rId2642" Type="http://schemas.openxmlformats.org/officeDocument/2006/relationships/hyperlink" Target="http://www.hlt.su/products/084-23-004.html" TargetMode="External"/><Relationship Id="rId2641" Type="http://schemas.openxmlformats.org/officeDocument/2006/relationships/hyperlink" Target="http://www.hlt.su/products/084-23-003.html" TargetMode="External"/><Relationship Id="rId2640" Type="http://schemas.openxmlformats.org/officeDocument/2006/relationships/hyperlink" Target="http://www.hlt.su/products/084-23-002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1.html" TargetMode="External"/><Relationship Id="rId2638" Type="http://schemas.openxmlformats.org/officeDocument/2006/relationships/hyperlink" Target="http://www.hlt.su/products/085-21-024.html" TargetMode="External"/><Relationship Id="rId2637" Type="http://schemas.openxmlformats.org/officeDocument/2006/relationships/hyperlink" Target="http://www.hlt.su/products/085-21-023.html" TargetMode="External"/><Relationship Id="rId2636" Type="http://schemas.openxmlformats.org/officeDocument/2006/relationships/hyperlink" Target="http://www.hlt.su/products/085-21-022.html" TargetMode="External"/><Relationship Id="rId2635" Type="http://schemas.openxmlformats.org/officeDocument/2006/relationships/hyperlink" Target="http://www.hlt.su/products/085-21-021.html" TargetMode="External"/><Relationship Id="rId2634" Type="http://schemas.openxmlformats.org/officeDocument/2006/relationships/hyperlink" Target="http://www.hlt.su/products/085-21-020.html" TargetMode="External"/><Relationship Id="rId2633" Type="http://schemas.openxmlformats.org/officeDocument/2006/relationships/hyperlink" Target="http://www.hlt.su/products/085-21-019.html" TargetMode="External"/><Relationship Id="rId2632" Type="http://schemas.openxmlformats.org/officeDocument/2006/relationships/hyperlink" Target="http://www.hlt.su/products/085-21-018.html" TargetMode="External"/><Relationship Id="rId2631" Type="http://schemas.openxmlformats.org/officeDocument/2006/relationships/hyperlink" Target="http://www.hlt.su/products/085-21-017.html" TargetMode="External"/><Relationship Id="rId2630" Type="http://schemas.openxmlformats.org/officeDocument/2006/relationships/hyperlink" Target="http://www.hlt.su/products/085-21-016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15.html" TargetMode="External"/><Relationship Id="rId2628" Type="http://schemas.openxmlformats.org/officeDocument/2006/relationships/hyperlink" Target="http://www.hlt.su/products/085-21-014.html" TargetMode="External"/><Relationship Id="rId2627" Type="http://schemas.openxmlformats.org/officeDocument/2006/relationships/hyperlink" Target="http://www.hlt.su/products/085-21-013.html" TargetMode="External"/><Relationship Id="rId2626" Type="http://schemas.openxmlformats.org/officeDocument/2006/relationships/hyperlink" Target="http://www.hlt.su/products/085-21-012.html" TargetMode="External"/><Relationship Id="rId2625" Type="http://schemas.openxmlformats.org/officeDocument/2006/relationships/hyperlink" Target="http://www.hlt.su/products/085-21-011.html" TargetMode="External"/><Relationship Id="rId2624" Type="http://schemas.openxmlformats.org/officeDocument/2006/relationships/hyperlink" Target="http://www.hlt.su/products/085-21-010.html" TargetMode="External"/><Relationship Id="rId2623" Type="http://schemas.openxmlformats.org/officeDocument/2006/relationships/hyperlink" Target="http://www.hlt.su/products/085-21-009.html" TargetMode="External"/><Relationship Id="rId2622" Type="http://schemas.openxmlformats.org/officeDocument/2006/relationships/hyperlink" Target="http://www.hlt.su/products/085-21-008.html" TargetMode="External"/><Relationship Id="rId2621" Type="http://schemas.openxmlformats.org/officeDocument/2006/relationships/hyperlink" Target="http://www.hlt.su/products/085-21-007.html" TargetMode="External"/><Relationship Id="rId2620" Type="http://schemas.openxmlformats.org/officeDocument/2006/relationships/hyperlink" Target="http://www.hlt.su/products/085-21-006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05.html" TargetMode="External"/><Relationship Id="rId2618" Type="http://schemas.openxmlformats.org/officeDocument/2006/relationships/hyperlink" Target="http://www.hlt.su/products/085-21-004.html" TargetMode="External"/><Relationship Id="rId2617" Type="http://schemas.openxmlformats.org/officeDocument/2006/relationships/hyperlink" Target="http://www.hlt.su/products/085-21-003.html" TargetMode="External"/><Relationship Id="rId2616" Type="http://schemas.openxmlformats.org/officeDocument/2006/relationships/hyperlink" Target="http://www.hlt.su/products/085-21-002.html" TargetMode="External"/><Relationship Id="rId2615" Type="http://schemas.openxmlformats.org/officeDocument/2006/relationships/hyperlink" Target="http://www.hlt.su/products/085-21-001.html" TargetMode="External"/><Relationship Id="rId2614" Type="http://schemas.openxmlformats.org/officeDocument/2006/relationships/hyperlink" Target="http://www.hlt.su/products/091-05-012.html" TargetMode="External"/><Relationship Id="rId2613" Type="http://schemas.openxmlformats.org/officeDocument/2006/relationships/hyperlink" Target="http://www.hlt.su/products/091-05-011.html" TargetMode="External"/><Relationship Id="rId2612" Type="http://schemas.openxmlformats.org/officeDocument/2006/relationships/hyperlink" Target="http://www.hlt.su/products/091-05-010.html" TargetMode="External"/><Relationship Id="rId2611" Type="http://schemas.openxmlformats.org/officeDocument/2006/relationships/hyperlink" Target="http://www.hlt.su/products/091-05-009.html" TargetMode="External"/><Relationship Id="rId2610" Type="http://schemas.openxmlformats.org/officeDocument/2006/relationships/hyperlink" Target="http://www.hlt.su/products/084-06-133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4-05-175.html" TargetMode="External"/><Relationship Id="rId2608" Type="http://schemas.openxmlformats.org/officeDocument/2006/relationships/hyperlink" Target="http://www.hlt.su/products/084-05-174.html" TargetMode="External"/><Relationship Id="rId2607" Type="http://schemas.openxmlformats.org/officeDocument/2006/relationships/hyperlink" Target="http://www.hlt.su/products/084-05-173.html" TargetMode="External"/><Relationship Id="rId2606" Type="http://schemas.openxmlformats.org/officeDocument/2006/relationships/hyperlink" Target="http://www.hlt.su/products/084-05-172.html" TargetMode="External"/><Relationship Id="rId2605" Type="http://schemas.openxmlformats.org/officeDocument/2006/relationships/hyperlink" Target="http://www.hlt.su/products/084-05-171.html" TargetMode="External"/><Relationship Id="rId2604" Type="http://schemas.openxmlformats.org/officeDocument/2006/relationships/hyperlink" Target="http://www.hlt.su/products/084-05-170.html" TargetMode="External"/><Relationship Id="rId2603" Type="http://schemas.openxmlformats.org/officeDocument/2006/relationships/hyperlink" Target="http://www.hlt.su/products/084-06-132.html" TargetMode="External"/><Relationship Id="rId2602" Type="http://schemas.openxmlformats.org/officeDocument/2006/relationships/hyperlink" Target="http://www.hlt.su/products/084-05-165.html" TargetMode="External"/><Relationship Id="rId2601" Type="http://schemas.openxmlformats.org/officeDocument/2006/relationships/hyperlink" Target="http://www.hlt.su/products/084-05-164.html" TargetMode="External"/><Relationship Id="rId2600" Type="http://schemas.openxmlformats.org/officeDocument/2006/relationships/hyperlink" Target="http://www.hlt.su/products/084-05-163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62.html" TargetMode="External"/><Relationship Id="rId2598" Type="http://schemas.openxmlformats.org/officeDocument/2006/relationships/hyperlink" Target="http://www.hlt.su/products/084-05-161.html" TargetMode="External"/><Relationship Id="rId2597" Type="http://schemas.openxmlformats.org/officeDocument/2006/relationships/hyperlink" Target="http://www.hlt.su/products/084-05-160.html" TargetMode="External"/><Relationship Id="rId2596" Type="http://schemas.openxmlformats.org/officeDocument/2006/relationships/hyperlink" Target="http://www.hlt.su/products/084-06-131.html" TargetMode="External"/><Relationship Id="rId2595" Type="http://schemas.openxmlformats.org/officeDocument/2006/relationships/hyperlink" Target="http://www.hlt.su/products/084-05-156.html" TargetMode="External"/><Relationship Id="rId2594" Type="http://schemas.openxmlformats.org/officeDocument/2006/relationships/hyperlink" Target="http://www.hlt.su/products/084-05-155.html" TargetMode="External"/><Relationship Id="rId2593" Type="http://schemas.openxmlformats.org/officeDocument/2006/relationships/hyperlink" Target="http://www.hlt.su/products/084-05-154.html" TargetMode="External"/><Relationship Id="rId2592" Type="http://schemas.openxmlformats.org/officeDocument/2006/relationships/hyperlink" Target="http://www.hlt.su/products/084-05-153.html" TargetMode="External"/><Relationship Id="rId2591" Type="http://schemas.openxmlformats.org/officeDocument/2006/relationships/hyperlink" Target="http://www.hlt.su/products/084-05-152.html" TargetMode="External"/><Relationship Id="rId2590" Type="http://schemas.openxmlformats.org/officeDocument/2006/relationships/hyperlink" Target="http://www.hlt.su/products/084-05-15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3-09-014.html" TargetMode="External"/><Relationship Id="rId2588" Type="http://schemas.openxmlformats.org/officeDocument/2006/relationships/hyperlink" Target="http://www.hlt.su/products/083-09-013.html" TargetMode="External"/><Relationship Id="rId2587" Type="http://schemas.openxmlformats.org/officeDocument/2006/relationships/hyperlink" Target="http://www.hlt.su/products/083-09-012.html" TargetMode="External"/><Relationship Id="rId2586" Type="http://schemas.openxmlformats.org/officeDocument/2006/relationships/hyperlink" Target="http://www.hlt.su/products/083-09-011.html" TargetMode="External"/><Relationship Id="rId2585" Type="http://schemas.openxmlformats.org/officeDocument/2006/relationships/hyperlink" Target="http://www.hlt.su/products/083-09-009.html" TargetMode="External"/><Relationship Id="rId2584" Type="http://schemas.openxmlformats.org/officeDocument/2006/relationships/hyperlink" Target="http://www.hlt.su/products/083-09-008.html" TargetMode="External"/><Relationship Id="rId2583" Type="http://schemas.openxmlformats.org/officeDocument/2006/relationships/hyperlink" Target="http://www.hlt.su/products/083-09-007-hlt.html" TargetMode="External"/><Relationship Id="rId2582" Type="http://schemas.openxmlformats.org/officeDocument/2006/relationships/hyperlink" Target="http://www.hlt.su/products/083-09-006.html" TargetMode="External"/><Relationship Id="rId2581" Type="http://schemas.openxmlformats.org/officeDocument/2006/relationships/hyperlink" Target="http://www.hlt.su/products/083-09-005.html" TargetMode="External"/><Relationship Id="rId2580" Type="http://schemas.openxmlformats.org/officeDocument/2006/relationships/hyperlink" Target="http://www.hlt.su/products/083-09-003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4.html" TargetMode="External"/><Relationship Id="rId2578" Type="http://schemas.openxmlformats.org/officeDocument/2006/relationships/hyperlink" Target="http://www.hlt.su/products/083-09-002.html" TargetMode="External"/><Relationship Id="rId2577" Type="http://schemas.openxmlformats.org/officeDocument/2006/relationships/hyperlink" Target="http://www.hlt.su/products/083-09-001.html" TargetMode="External"/><Relationship Id="rId2576" Type="http://schemas.openxmlformats.org/officeDocument/2006/relationships/hyperlink" Target="http://www.hlt.su/products/091-07-107.html" TargetMode="External"/><Relationship Id="rId2575" Type="http://schemas.openxmlformats.org/officeDocument/2006/relationships/hyperlink" Target="http://www.hlt.su/products/091-07-106.html" TargetMode="External"/><Relationship Id="rId2574" Type="http://schemas.openxmlformats.org/officeDocument/2006/relationships/hyperlink" Target="http://www.hlt.su/products/091-07-105.html" TargetMode="External"/><Relationship Id="rId2573" Type="http://schemas.openxmlformats.org/officeDocument/2006/relationships/hyperlink" Target="http://www.hlt.su/products/091-07-104.html" TargetMode="External"/><Relationship Id="rId2572" Type="http://schemas.openxmlformats.org/officeDocument/2006/relationships/hyperlink" Target="http://www.hlt.su/products/091-07-103.html" TargetMode="External"/><Relationship Id="rId2571" Type="http://schemas.openxmlformats.org/officeDocument/2006/relationships/hyperlink" Target="http://www.hlt.su/products/091-07-102.html" TargetMode="External"/><Relationship Id="rId2570" Type="http://schemas.openxmlformats.org/officeDocument/2006/relationships/hyperlink" Target="http://www.hlt.su/products/091-07-101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0.html" TargetMode="External"/><Relationship Id="rId2568" Type="http://schemas.openxmlformats.org/officeDocument/2006/relationships/hyperlink" Target="http://www.hlt.su/products/091-07-008.html" TargetMode="External"/><Relationship Id="rId2567" Type="http://schemas.openxmlformats.org/officeDocument/2006/relationships/hyperlink" Target="http://www.hlt.su/products/091-07-007.html" TargetMode="External"/><Relationship Id="rId2566" Type="http://schemas.openxmlformats.org/officeDocument/2006/relationships/hyperlink" Target="http://www.hlt.su/products/091-07-006.html" TargetMode="External"/><Relationship Id="rId2565" Type="http://schemas.openxmlformats.org/officeDocument/2006/relationships/hyperlink" Target="http://www.hlt.su/products/091-07-005.html" TargetMode="External"/><Relationship Id="rId2564" Type="http://schemas.openxmlformats.org/officeDocument/2006/relationships/hyperlink" Target="http://www.hlt.su/products/091-07-004.html" TargetMode="External"/><Relationship Id="rId2563" Type="http://schemas.openxmlformats.org/officeDocument/2006/relationships/hyperlink" Target="http://www.hlt.su/products/091-07-003.html" TargetMode="External"/><Relationship Id="rId2562" Type="http://schemas.openxmlformats.org/officeDocument/2006/relationships/hyperlink" Target="http://www.hlt.su/products/091-07-002.html" TargetMode="External"/><Relationship Id="rId2561" Type="http://schemas.openxmlformats.org/officeDocument/2006/relationships/hyperlink" Target="http://www.hlt.su/products/091-07-001.html" TargetMode="External"/><Relationship Id="rId2560" Type="http://schemas.openxmlformats.org/officeDocument/2006/relationships/hyperlink" Target="http://www.hlt.su/products/091-06-038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6-037.html" TargetMode="External"/><Relationship Id="rId2558" Type="http://schemas.openxmlformats.org/officeDocument/2006/relationships/hyperlink" Target="http://www.hlt.su/products/091-06-036.html" TargetMode="External"/><Relationship Id="rId2557" Type="http://schemas.openxmlformats.org/officeDocument/2006/relationships/hyperlink" Target="http://www.hlt.su/products/091-06-035.html" TargetMode="External"/><Relationship Id="rId2556" Type="http://schemas.openxmlformats.org/officeDocument/2006/relationships/hyperlink" Target="http://www.hlt.su/products/091-06-034.html" TargetMode="External"/><Relationship Id="rId2555" Type="http://schemas.openxmlformats.org/officeDocument/2006/relationships/hyperlink" Target="http://www.hlt.su/products/091-06-033.html" TargetMode="External"/><Relationship Id="rId2554" Type="http://schemas.openxmlformats.org/officeDocument/2006/relationships/hyperlink" Target="http://www.hlt.su/products/091-06-032.html" TargetMode="External"/><Relationship Id="rId2553" Type="http://schemas.openxmlformats.org/officeDocument/2006/relationships/hyperlink" Target="http://www.hlt.su/products/091-06-031.html" TargetMode="External"/><Relationship Id="rId2552" Type="http://schemas.openxmlformats.org/officeDocument/2006/relationships/hyperlink" Target="http://www.hlt.su/products/091-06-029.html" TargetMode="External"/><Relationship Id="rId2551" Type="http://schemas.openxmlformats.org/officeDocument/2006/relationships/hyperlink" Target="http://www.hlt.su/products/091-06-028.html" TargetMode="External"/><Relationship Id="rId2550" Type="http://schemas.openxmlformats.org/officeDocument/2006/relationships/hyperlink" Target="http://www.hlt.su/products/091-06-027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26.html" TargetMode="External"/><Relationship Id="rId2548" Type="http://schemas.openxmlformats.org/officeDocument/2006/relationships/hyperlink" Target="http://www.hlt.su/products/091-06-025.html" TargetMode="External"/><Relationship Id="rId2547" Type="http://schemas.openxmlformats.org/officeDocument/2006/relationships/hyperlink" Target="http://www.hlt.su/products/091-06-024.html" TargetMode="External"/><Relationship Id="rId2546" Type="http://schemas.openxmlformats.org/officeDocument/2006/relationships/hyperlink" Target="http://www.hlt.su/products/091-06-023.html" TargetMode="External"/><Relationship Id="rId2545" Type="http://schemas.openxmlformats.org/officeDocument/2006/relationships/hyperlink" Target="http://www.hlt.su/products/091-06-022.html" TargetMode="External"/><Relationship Id="rId2544" Type="http://schemas.openxmlformats.org/officeDocument/2006/relationships/hyperlink" Target="http://www.hlt.su/products/091-06-021.html" TargetMode="External"/><Relationship Id="rId2543" Type="http://schemas.openxmlformats.org/officeDocument/2006/relationships/hyperlink" Target="http://www.hlt.su/products/091-06-020.html" TargetMode="External"/><Relationship Id="rId2542" Type="http://schemas.openxmlformats.org/officeDocument/2006/relationships/hyperlink" Target="http://www.hlt.su/products/091-06-019.html" TargetMode="External"/><Relationship Id="rId2541" Type="http://schemas.openxmlformats.org/officeDocument/2006/relationships/hyperlink" Target="http://www.hlt.su/products/091-06-018.html" TargetMode="External"/><Relationship Id="rId2540" Type="http://schemas.openxmlformats.org/officeDocument/2006/relationships/hyperlink" Target="http://www.hlt.su/products/091-06-017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16.html" TargetMode="External"/><Relationship Id="rId2538" Type="http://schemas.openxmlformats.org/officeDocument/2006/relationships/hyperlink" Target="http://www.hlt.su/products/091-06-015.html" TargetMode="External"/><Relationship Id="rId2537" Type="http://schemas.openxmlformats.org/officeDocument/2006/relationships/hyperlink" Target="http://www.hlt.su/products/091-06-014.html" TargetMode="External"/><Relationship Id="rId2536" Type="http://schemas.openxmlformats.org/officeDocument/2006/relationships/hyperlink" Target="http://www.hlt.su/products/091-06-013.html" TargetMode="External"/><Relationship Id="rId2535" Type="http://schemas.openxmlformats.org/officeDocument/2006/relationships/hyperlink" Target="http://www.hlt.su/products/091-06-012.html" TargetMode="External"/><Relationship Id="rId2534" Type="http://schemas.openxmlformats.org/officeDocument/2006/relationships/hyperlink" Target="http://www.hlt.su/products/091-06-011.html" TargetMode="External"/><Relationship Id="rId2533" Type="http://schemas.openxmlformats.org/officeDocument/2006/relationships/hyperlink" Target="http://www.hlt.su/products/091-06-030.html" TargetMode="External"/><Relationship Id="rId2532" Type="http://schemas.openxmlformats.org/officeDocument/2006/relationships/hyperlink" Target="http://www.hlt.su/products/091-06-010.html" TargetMode="External"/><Relationship Id="rId2531" Type="http://schemas.openxmlformats.org/officeDocument/2006/relationships/hyperlink" Target="http://www.hlt.su/products/091-06-009.html" TargetMode="External"/><Relationship Id="rId2530" Type="http://schemas.openxmlformats.org/officeDocument/2006/relationships/hyperlink" Target="http://www.hlt.su/products/091-06-008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07.html" TargetMode="External"/><Relationship Id="rId2528" Type="http://schemas.openxmlformats.org/officeDocument/2006/relationships/hyperlink" Target="http://www.hlt.su/products/091-06-006.html" TargetMode="External"/><Relationship Id="rId2527" Type="http://schemas.openxmlformats.org/officeDocument/2006/relationships/hyperlink" Target="http://www.hlt.su/products/091-06-005.html" TargetMode="External"/><Relationship Id="rId2526" Type="http://schemas.openxmlformats.org/officeDocument/2006/relationships/hyperlink" Target="http://www.hlt.su/products/091-06-004.html" TargetMode="External"/><Relationship Id="rId2525" Type="http://schemas.openxmlformats.org/officeDocument/2006/relationships/hyperlink" Target="http://www.hlt.su/products/091-06-003.html" TargetMode="External"/><Relationship Id="rId2524" Type="http://schemas.openxmlformats.org/officeDocument/2006/relationships/hyperlink" Target="http://www.hlt.su/products/091-06-002.html" TargetMode="External"/><Relationship Id="rId2523" Type="http://schemas.openxmlformats.org/officeDocument/2006/relationships/hyperlink" Target="http://www.hlt.su/products/091-06-001.html" TargetMode="External"/><Relationship Id="rId2522" Type="http://schemas.openxmlformats.org/officeDocument/2006/relationships/hyperlink" Target="http://www.hlt.su/products/091-06-108.html" TargetMode="External"/><Relationship Id="rId2521" Type="http://schemas.openxmlformats.org/officeDocument/2006/relationships/hyperlink" Target="http://www.hlt.su/products/091-06-107.html" TargetMode="External"/><Relationship Id="rId2520" Type="http://schemas.openxmlformats.org/officeDocument/2006/relationships/hyperlink" Target="http://www.hlt.su/products/091-06-106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105.html" TargetMode="External"/><Relationship Id="rId2518" Type="http://schemas.openxmlformats.org/officeDocument/2006/relationships/hyperlink" Target="http://www.hlt.su/products/091-06-104.html" TargetMode="External"/><Relationship Id="rId2517" Type="http://schemas.openxmlformats.org/officeDocument/2006/relationships/hyperlink" Target="http://www.hlt.su/products/091-06-103.html" TargetMode="External"/><Relationship Id="rId2516" Type="http://schemas.openxmlformats.org/officeDocument/2006/relationships/hyperlink" Target="http://www.hlt.su/products/091-06-102.html" TargetMode="External"/><Relationship Id="rId2515" Type="http://schemas.openxmlformats.org/officeDocument/2006/relationships/hyperlink" Target="http://www.hlt.su/products/091-06-101.html" TargetMode="External"/><Relationship Id="rId2514" Type="http://schemas.openxmlformats.org/officeDocument/2006/relationships/hyperlink" Target="http://www.hlt.su/products/091-06-100.html" TargetMode="External"/><Relationship Id="rId2513" Type="http://schemas.openxmlformats.org/officeDocument/2006/relationships/hyperlink" Target="http://www.hlt.su/products/091-05-004.html" TargetMode="External"/><Relationship Id="rId2512" Type="http://schemas.openxmlformats.org/officeDocument/2006/relationships/hyperlink" Target="http://www.hlt.su/products/091-05-003.html" TargetMode="External"/><Relationship Id="rId2511" Type="http://schemas.openxmlformats.org/officeDocument/2006/relationships/hyperlink" Target="http://www.hlt.su/products/091-05-002.html" TargetMode="External"/><Relationship Id="rId2510" Type="http://schemas.openxmlformats.org/officeDocument/2006/relationships/hyperlink" Target="http://www.hlt.su/products/091-05-001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3-001.html" TargetMode="External"/><Relationship Id="rId2508" Type="http://schemas.openxmlformats.org/officeDocument/2006/relationships/hyperlink" Target="http://www.hlt.su/products/091-02-005.html" TargetMode="External"/><Relationship Id="rId2507" Type="http://schemas.openxmlformats.org/officeDocument/2006/relationships/hyperlink" Target="http://www.hlt.su/products/091-02-004.html" TargetMode="External"/><Relationship Id="rId2506" Type="http://schemas.openxmlformats.org/officeDocument/2006/relationships/hyperlink" Target="http://www.hlt.su/products/091-02-003.html" TargetMode="External"/><Relationship Id="rId2505" Type="http://schemas.openxmlformats.org/officeDocument/2006/relationships/hyperlink" Target="http://www.hlt.su/products/091-02-002.html" TargetMode="External"/><Relationship Id="rId2504" Type="http://schemas.openxmlformats.org/officeDocument/2006/relationships/hyperlink" Target="http://www.hlt.su/products/091-02-001.html" TargetMode="External"/><Relationship Id="rId2503" Type="http://schemas.openxmlformats.org/officeDocument/2006/relationships/hyperlink" Target="http://www.hlt.su/products/091-01-068.html" TargetMode="External"/><Relationship Id="rId2502" Type="http://schemas.openxmlformats.org/officeDocument/2006/relationships/hyperlink" Target="http://www.hlt.su/products/091-01-067.html" TargetMode="External"/><Relationship Id="rId2501" Type="http://schemas.openxmlformats.org/officeDocument/2006/relationships/hyperlink" Target="http://www.hlt.su/products/091-01-066.html" TargetMode="External"/><Relationship Id="rId2500" Type="http://schemas.openxmlformats.org/officeDocument/2006/relationships/hyperlink" Target="http://www.hlt.su/products/091-01-065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1-064.html" TargetMode="External"/><Relationship Id="rId2498" Type="http://schemas.openxmlformats.org/officeDocument/2006/relationships/hyperlink" Target="http://www.hlt.su/products/091-01-063.html" TargetMode="External"/><Relationship Id="rId2497" Type="http://schemas.openxmlformats.org/officeDocument/2006/relationships/hyperlink" Target="http://www.hlt.su/products/091-01-062.html" TargetMode="External"/><Relationship Id="rId2496" Type="http://schemas.openxmlformats.org/officeDocument/2006/relationships/hyperlink" Target="http://www.hlt.su/products/091-01-061.html" TargetMode="External"/><Relationship Id="rId2495" Type="http://schemas.openxmlformats.org/officeDocument/2006/relationships/hyperlink" Target="http://www.hlt.su/products/091-01-059.html" TargetMode="External"/><Relationship Id="rId2494" Type="http://schemas.openxmlformats.org/officeDocument/2006/relationships/hyperlink" Target="http://www.hlt.su/products/091-01-058.html" TargetMode="External"/><Relationship Id="rId2493" Type="http://schemas.openxmlformats.org/officeDocument/2006/relationships/hyperlink" Target="http://www.hlt.su/products/091-01-057.html" TargetMode="External"/><Relationship Id="rId2492" Type="http://schemas.openxmlformats.org/officeDocument/2006/relationships/hyperlink" Target="http://www.hlt.su/products/091-01-056.html" TargetMode="External"/><Relationship Id="rId2491" Type="http://schemas.openxmlformats.org/officeDocument/2006/relationships/hyperlink" Target="http://www.hlt.su/products/091-01-055.html" TargetMode="External"/><Relationship Id="rId2490" Type="http://schemas.openxmlformats.org/officeDocument/2006/relationships/hyperlink" Target="http://www.hlt.su/products/091-01-054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3.html" TargetMode="External"/><Relationship Id="rId2488" Type="http://schemas.openxmlformats.org/officeDocument/2006/relationships/hyperlink" Target="http://www.hlt.su/products/091-01-052.html" TargetMode="External"/><Relationship Id="rId2487" Type="http://schemas.openxmlformats.org/officeDocument/2006/relationships/hyperlink" Target="http://www.hlt.su/products/091-01-051.html" TargetMode="External"/><Relationship Id="rId2486" Type="http://schemas.openxmlformats.org/officeDocument/2006/relationships/hyperlink" Target="http://www.hlt.su/products/091-01-049.html" TargetMode="External"/><Relationship Id="rId2485" Type="http://schemas.openxmlformats.org/officeDocument/2006/relationships/hyperlink" Target="http://www.hlt.su/products/091-01-048.html" TargetMode="External"/><Relationship Id="rId2484" Type="http://schemas.openxmlformats.org/officeDocument/2006/relationships/hyperlink" Target="http://www.hlt.su/products/091-01-047.html" TargetMode="External"/><Relationship Id="rId2483" Type="http://schemas.openxmlformats.org/officeDocument/2006/relationships/hyperlink" Target="http://www.hlt.su/products/091-01-046.html" TargetMode="External"/><Relationship Id="rId2482" Type="http://schemas.openxmlformats.org/officeDocument/2006/relationships/hyperlink" Target="http://www.hlt.su/products/091-01-045.html" TargetMode="External"/><Relationship Id="rId2481" Type="http://schemas.openxmlformats.org/officeDocument/2006/relationships/hyperlink" Target="http://www.hlt.su/products/091-01-044.html" TargetMode="External"/><Relationship Id="rId2480" Type="http://schemas.openxmlformats.org/officeDocument/2006/relationships/hyperlink" Target="http://www.hlt.su/products/091-01-043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2.html" TargetMode="External"/><Relationship Id="rId2478" Type="http://schemas.openxmlformats.org/officeDocument/2006/relationships/hyperlink" Target="http://www.hlt.su/products/091-01-041.html" TargetMode="External"/><Relationship Id="rId2477" Type="http://schemas.openxmlformats.org/officeDocument/2006/relationships/hyperlink" Target="http://www.hlt.su/products/091-01-039.html" TargetMode="External"/><Relationship Id="rId2476" Type="http://schemas.openxmlformats.org/officeDocument/2006/relationships/hyperlink" Target="http://www.hlt.su/products/091-01-038.html" TargetMode="External"/><Relationship Id="rId2475" Type="http://schemas.openxmlformats.org/officeDocument/2006/relationships/hyperlink" Target="http://www.hlt.su/products/091-01-037.html" TargetMode="External"/><Relationship Id="rId2474" Type="http://schemas.openxmlformats.org/officeDocument/2006/relationships/hyperlink" Target="http://www.hlt.su/products/091-01-036.html" TargetMode="External"/><Relationship Id="rId2473" Type="http://schemas.openxmlformats.org/officeDocument/2006/relationships/hyperlink" Target="http://www.hlt.su/products/091-01-035.html" TargetMode="External"/><Relationship Id="rId2472" Type="http://schemas.openxmlformats.org/officeDocument/2006/relationships/hyperlink" Target="http://www.hlt.su/products/091-01-034.html" TargetMode="External"/><Relationship Id="rId2471" Type="http://schemas.openxmlformats.org/officeDocument/2006/relationships/hyperlink" Target="http://www.hlt.su/products/091-01-033.html" TargetMode="External"/><Relationship Id="rId2470" Type="http://schemas.openxmlformats.org/officeDocument/2006/relationships/hyperlink" Target="http://www.hlt.su/products/091-01-032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1.html" TargetMode="External"/><Relationship Id="rId2468" Type="http://schemas.openxmlformats.org/officeDocument/2006/relationships/hyperlink" Target="http://www.hlt.su/products/091-01-029.html" TargetMode="External"/><Relationship Id="rId2467" Type="http://schemas.openxmlformats.org/officeDocument/2006/relationships/hyperlink" Target="http://www.hlt.su/products/091-01-028.html" TargetMode="External"/><Relationship Id="rId2466" Type="http://schemas.openxmlformats.org/officeDocument/2006/relationships/hyperlink" Target="http://www.hlt.su/products/091-01-027.html" TargetMode="External"/><Relationship Id="rId2465" Type="http://schemas.openxmlformats.org/officeDocument/2006/relationships/hyperlink" Target="http://www.hlt.su/products/091-01-026.html" TargetMode="External"/><Relationship Id="rId2464" Type="http://schemas.openxmlformats.org/officeDocument/2006/relationships/hyperlink" Target="http://www.hlt.su/products/091-01-025.html" TargetMode="External"/><Relationship Id="rId2463" Type="http://schemas.openxmlformats.org/officeDocument/2006/relationships/hyperlink" Target="http://www.hlt.su/products/091-01-024.html" TargetMode="External"/><Relationship Id="rId2462" Type="http://schemas.openxmlformats.org/officeDocument/2006/relationships/hyperlink" Target="http://www.hlt.su/products/091-01-023.html" TargetMode="External"/><Relationship Id="rId2461" Type="http://schemas.openxmlformats.org/officeDocument/2006/relationships/hyperlink" Target="http://www.hlt.su/products/091-01-022.html" TargetMode="External"/><Relationship Id="rId2460" Type="http://schemas.openxmlformats.org/officeDocument/2006/relationships/hyperlink" Target="http://www.hlt.su/products/091-01-021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19.html" TargetMode="External"/><Relationship Id="rId2458" Type="http://schemas.openxmlformats.org/officeDocument/2006/relationships/hyperlink" Target="http://www.hlt.su/products/091-01-018.html" TargetMode="External"/><Relationship Id="rId2457" Type="http://schemas.openxmlformats.org/officeDocument/2006/relationships/hyperlink" Target="http://www.hlt.su/products/091-01-017.html" TargetMode="External"/><Relationship Id="rId2456" Type="http://schemas.openxmlformats.org/officeDocument/2006/relationships/hyperlink" Target="http://www.hlt.su/products/091-01-016.html" TargetMode="External"/><Relationship Id="rId2455" Type="http://schemas.openxmlformats.org/officeDocument/2006/relationships/hyperlink" Target="http://www.hlt.su/products/091-01-015.html" TargetMode="External"/><Relationship Id="rId2454" Type="http://schemas.openxmlformats.org/officeDocument/2006/relationships/hyperlink" Target="http://www.hlt.su/products/091-01-014.html" TargetMode="External"/><Relationship Id="rId2453" Type="http://schemas.openxmlformats.org/officeDocument/2006/relationships/hyperlink" Target="http://www.hlt.su/products/091-01-070.html" TargetMode="External"/><Relationship Id="rId2452" Type="http://schemas.openxmlformats.org/officeDocument/2006/relationships/hyperlink" Target="http://www.hlt.su/products/091-01-069.html" TargetMode="External"/><Relationship Id="rId2451" Type="http://schemas.openxmlformats.org/officeDocument/2006/relationships/hyperlink" Target="http://www.hlt.su/products/091-01-013.html" TargetMode="External"/><Relationship Id="rId2450" Type="http://schemas.openxmlformats.org/officeDocument/2006/relationships/hyperlink" Target="http://www.hlt.su/products/091-01-012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1.html" TargetMode="External"/><Relationship Id="rId2448" Type="http://schemas.openxmlformats.org/officeDocument/2006/relationships/hyperlink" Target="http://www.hlt.su/products/091-01-060.html" TargetMode="External"/><Relationship Id="rId2447" Type="http://schemas.openxmlformats.org/officeDocument/2006/relationships/hyperlink" Target="http://www.hlt.su/products/091-01-050.html" TargetMode="External"/><Relationship Id="rId2446" Type="http://schemas.openxmlformats.org/officeDocument/2006/relationships/hyperlink" Target="http://www.hlt.su/products/091-01-040.html" TargetMode="External"/><Relationship Id="rId2445" Type="http://schemas.openxmlformats.org/officeDocument/2006/relationships/hyperlink" Target="http://www.hlt.su/products/091-01-030.html" TargetMode="External"/><Relationship Id="rId2444" Type="http://schemas.openxmlformats.org/officeDocument/2006/relationships/hyperlink" Target="http://www.hlt.su/products/091-01-020.html" TargetMode="External"/><Relationship Id="rId2443" Type="http://schemas.openxmlformats.org/officeDocument/2006/relationships/hyperlink" Target="http://www.hlt.su/products/091-01-010.html" TargetMode="External"/><Relationship Id="rId2442" Type="http://schemas.openxmlformats.org/officeDocument/2006/relationships/hyperlink" Target="http://www.hlt.su/products/091-01-009.html" TargetMode="External"/><Relationship Id="rId2441" Type="http://schemas.openxmlformats.org/officeDocument/2006/relationships/hyperlink" Target="http://www.hlt.su/products/091-01-008.html" TargetMode="External"/><Relationship Id="rId2440" Type="http://schemas.openxmlformats.org/officeDocument/2006/relationships/hyperlink" Target="http://www.hlt.su/products/091-01-007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06.html" TargetMode="External"/><Relationship Id="rId2438" Type="http://schemas.openxmlformats.org/officeDocument/2006/relationships/hyperlink" Target="http://www.hlt.su/products/091-01-005.html" TargetMode="External"/><Relationship Id="rId2437" Type="http://schemas.openxmlformats.org/officeDocument/2006/relationships/hyperlink" Target="http://www.hlt.su/products/091-01-004.html" TargetMode="External"/><Relationship Id="rId2436" Type="http://schemas.openxmlformats.org/officeDocument/2006/relationships/hyperlink" Target="http://www.hlt.su/products/091-01-003.html" TargetMode="External"/><Relationship Id="rId2435" Type="http://schemas.openxmlformats.org/officeDocument/2006/relationships/hyperlink" Target="http://www.hlt.su/products/091-01-002.html" TargetMode="External"/><Relationship Id="rId2434" Type="http://schemas.openxmlformats.org/officeDocument/2006/relationships/hyperlink" Target="http://www.hlt.su/products/091-01-001.html" TargetMode="External"/><Relationship Id="rId2433" Type="http://schemas.openxmlformats.org/officeDocument/2006/relationships/hyperlink" Target="http://www.hlt.su/products/085-24-07-hlt.html" TargetMode="External"/><Relationship Id="rId2432" Type="http://schemas.openxmlformats.org/officeDocument/2006/relationships/hyperlink" Target="http://www.hlt.su/products/085-24-06-hlt.html" TargetMode="External"/><Relationship Id="rId2431" Type="http://schemas.openxmlformats.org/officeDocument/2006/relationships/hyperlink" Target="http://www.hlt.su/products/085-24-05-hlt.html" TargetMode="External"/><Relationship Id="rId2430" Type="http://schemas.openxmlformats.org/officeDocument/2006/relationships/hyperlink" Target="http://www.hlt.su/products/085-24-04-hlt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85-24-03-hlt.html" TargetMode="External"/><Relationship Id="rId2428" Type="http://schemas.openxmlformats.org/officeDocument/2006/relationships/hyperlink" Target="http://www.hlt.su/products/085-24-02-hlt.html" TargetMode="External"/><Relationship Id="rId2427" Type="http://schemas.openxmlformats.org/officeDocument/2006/relationships/hyperlink" Target="http://www.hlt.su/products/085-24-01-hlt.html" TargetMode="External"/><Relationship Id="rId2426" Type="http://schemas.openxmlformats.org/officeDocument/2006/relationships/hyperlink" Target="http://www.hlt.su/products/085-23-03.html" TargetMode="External"/><Relationship Id="rId2425" Type="http://schemas.openxmlformats.org/officeDocument/2006/relationships/hyperlink" Target="http://www.hlt.su/products/085-23-02.html" TargetMode="External"/><Relationship Id="rId2424" Type="http://schemas.openxmlformats.org/officeDocument/2006/relationships/hyperlink" Target="http://www.hlt.su/products/085-23-01-hlt.html" TargetMode="External"/><Relationship Id="rId2423" Type="http://schemas.openxmlformats.org/officeDocument/2006/relationships/hyperlink" Target="http://www.hlt.su/products/085-23-407-hlt.html" TargetMode="External"/><Relationship Id="rId2422" Type="http://schemas.openxmlformats.org/officeDocument/2006/relationships/hyperlink" Target="http://www.hlt.su/products/085-23-406-hlt.html" TargetMode="External"/><Relationship Id="rId2421" Type="http://schemas.openxmlformats.org/officeDocument/2006/relationships/hyperlink" Target="http://www.hlt.su/products/085-23-408-hlt.html" TargetMode="External"/><Relationship Id="rId2420" Type="http://schemas.openxmlformats.org/officeDocument/2006/relationships/hyperlink" Target="http://www.hlt.su/products/085-23-405-hlt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404-hlt.html" TargetMode="External"/><Relationship Id="rId2418" Type="http://schemas.openxmlformats.org/officeDocument/2006/relationships/hyperlink" Target="http://www.hlt.su/products/085-23-403-hlt.html" TargetMode="External"/><Relationship Id="rId2417" Type="http://schemas.openxmlformats.org/officeDocument/2006/relationships/hyperlink" Target="http://www.hlt.su/products/085-23-402-hlt.html" TargetMode="External"/><Relationship Id="rId2416" Type="http://schemas.openxmlformats.org/officeDocument/2006/relationships/hyperlink" Target="http://www.hlt.su/products/085-23-401-hlt.html" TargetMode="External"/><Relationship Id="rId2415" Type="http://schemas.openxmlformats.org/officeDocument/2006/relationships/hyperlink" Target="http://www.hlt.su/products/085-23-400-hlt.html" TargetMode="External"/><Relationship Id="rId2414" Type="http://schemas.openxmlformats.org/officeDocument/2006/relationships/hyperlink" Target="http://www.hlt.su/products/085-12-015.html" TargetMode="External"/><Relationship Id="rId2413" Type="http://schemas.openxmlformats.org/officeDocument/2006/relationships/hyperlink" Target="http://www.hlt.su/products/085-12-014.html" TargetMode="External"/><Relationship Id="rId2412" Type="http://schemas.openxmlformats.org/officeDocument/2006/relationships/hyperlink" Target="http://www.hlt.su/products/085-12-013.html" TargetMode="External"/><Relationship Id="rId2411" Type="http://schemas.openxmlformats.org/officeDocument/2006/relationships/hyperlink" Target="http://www.hlt.su/products/085-12-012.html" TargetMode="External"/><Relationship Id="rId2410" Type="http://schemas.openxmlformats.org/officeDocument/2006/relationships/hyperlink" Target="http://www.hlt.su/products/085-12-011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12-010.html" TargetMode="External"/><Relationship Id="rId2408" Type="http://schemas.openxmlformats.org/officeDocument/2006/relationships/hyperlink" Target="http://www.hlt.su/products/084-12-06-hlt.html" TargetMode="External"/><Relationship Id="rId2407" Type="http://schemas.openxmlformats.org/officeDocument/2006/relationships/hyperlink" Target="http://www.hlt.su/products/085-12-05-hlt.html" TargetMode="External"/><Relationship Id="rId2406" Type="http://schemas.openxmlformats.org/officeDocument/2006/relationships/hyperlink" Target="http://www.hlt.su/products/085-12-04-hlt.html" TargetMode="External"/><Relationship Id="rId2405" Type="http://schemas.openxmlformats.org/officeDocument/2006/relationships/hyperlink" Target="http://www.hlt.su/products/085-12-03-hlt.html" TargetMode="External"/><Relationship Id="rId2404" Type="http://schemas.openxmlformats.org/officeDocument/2006/relationships/hyperlink" Target="http://www.hlt.su/products/085-12-02-hlt.html" TargetMode="External"/><Relationship Id="rId2403" Type="http://schemas.openxmlformats.org/officeDocument/2006/relationships/hyperlink" Target="http://www.hlt.su/products/085-12-01-hlt.html" TargetMode="External"/><Relationship Id="rId2402" Type="http://schemas.openxmlformats.org/officeDocument/2006/relationships/hyperlink" Target="http://www.hlt.su/products/085-19-014.html" TargetMode="External"/><Relationship Id="rId2401" Type="http://schemas.openxmlformats.org/officeDocument/2006/relationships/hyperlink" Target="http://www.hlt.su/products/085-19-013.html" TargetMode="External"/><Relationship Id="rId2400" Type="http://schemas.openxmlformats.org/officeDocument/2006/relationships/hyperlink" Target="http://www.hlt.su/products/085-19-012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9-011.html" TargetMode="External"/><Relationship Id="rId2398" Type="http://schemas.openxmlformats.org/officeDocument/2006/relationships/hyperlink" Target="http://www.hlt.su/products/085-19-010.html" TargetMode="External"/><Relationship Id="rId2397" Type="http://schemas.openxmlformats.org/officeDocument/2006/relationships/hyperlink" Target="http://www.hlt.su/products/085-19-009.html" TargetMode="External"/><Relationship Id="rId2396" Type="http://schemas.openxmlformats.org/officeDocument/2006/relationships/hyperlink" Target="http://www.hlt.su/products/085-19-008.html" TargetMode="External"/><Relationship Id="rId2395" Type="http://schemas.openxmlformats.org/officeDocument/2006/relationships/hyperlink" Target="http://www.hlt.su/products/085-19-007.html" TargetMode="External"/><Relationship Id="rId2394" Type="http://schemas.openxmlformats.org/officeDocument/2006/relationships/hyperlink" Target="http://www.hlt.su/products/085-19-006.html" TargetMode="External"/><Relationship Id="rId2393" Type="http://schemas.openxmlformats.org/officeDocument/2006/relationships/hyperlink" Target="http://www.hlt.su/products/085-19-004.html" TargetMode="External"/><Relationship Id="rId2392" Type="http://schemas.openxmlformats.org/officeDocument/2006/relationships/hyperlink" Target="http://www.hlt.su/products/085-19-003.html" TargetMode="External"/><Relationship Id="rId2391" Type="http://schemas.openxmlformats.org/officeDocument/2006/relationships/hyperlink" Target="http://www.hlt.su/products/085-19-001.html" TargetMode="External"/><Relationship Id="rId2390" Type="http://schemas.openxmlformats.org/officeDocument/2006/relationships/hyperlink" Target="http://www.hlt.su/products/085-11-012-hlt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1-011-hlt.html" TargetMode="External"/><Relationship Id="rId2388" Type="http://schemas.openxmlformats.org/officeDocument/2006/relationships/hyperlink" Target="http://www.hlt.su/products/085-11-010-hlt.html" TargetMode="External"/><Relationship Id="rId2387" Type="http://schemas.openxmlformats.org/officeDocument/2006/relationships/hyperlink" Target="http://www.hlt.su/products/085-11-009-hlt.html" TargetMode="External"/><Relationship Id="rId2386" Type="http://schemas.openxmlformats.org/officeDocument/2006/relationships/hyperlink" Target="http://www.hlt.su/products/085-11-008-hlt.html" TargetMode="External"/><Relationship Id="rId2385" Type="http://schemas.openxmlformats.org/officeDocument/2006/relationships/hyperlink" Target="http://www.hlt.su/products/085-11-007-hlt.html" TargetMode="External"/><Relationship Id="rId2384" Type="http://schemas.openxmlformats.org/officeDocument/2006/relationships/hyperlink" Target="http://www.hlt.su/products/085-11-006-hlt.html" TargetMode="External"/><Relationship Id="rId2383" Type="http://schemas.openxmlformats.org/officeDocument/2006/relationships/hyperlink" Target="http://www.hlt.su/products/085-11-005-hlt.html" TargetMode="External"/><Relationship Id="rId2382" Type="http://schemas.openxmlformats.org/officeDocument/2006/relationships/hyperlink" Target="http://www.hlt.su/products/085-11-004-hlt.html" TargetMode="External"/><Relationship Id="rId2381" Type="http://schemas.openxmlformats.org/officeDocument/2006/relationships/hyperlink" Target="http://www.hlt.su/products/085-11-003-hlt.html" TargetMode="External"/><Relationship Id="rId2380" Type="http://schemas.openxmlformats.org/officeDocument/2006/relationships/hyperlink" Target="http://www.hlt.su/products/085-11-002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1-hlt.html" TargetMode="External"/><Relationship Id="rId2378" Type="http://schemas.openxmlformats.org/officeDocument/2006/relationships/hyperlink" Target="http://www.hlt.su/products/085-25-053.html" TargetMode="External"/><Relationship Id="rId2377" Type="http://schemas.openxmlformats.org/officeDocument/2006/relationships/hyperlink" Target="http://www.hlt.su/products/085-25-052.html" TargetMode="External"/><Relationship Id="rId2376" Type="http://schemas.openxmlformats.org/officeDocument/2006/relationships/hyperlink" Target="http://www.hlt.su/products/085-25-051.html" TargetMode="External"/><Relationship Id="rId2375" Type="http://schemas.openxmlformats.org/officeDocument/2006/relationships/hyperlink" Target="http://www.hlt.su/products/085-25-050.html" TargetMode="External"/><Relationship Id="rId2374" Type="http://schemas.openxmlformats.org/officeDocument/2006/relationships/hyperlink" Target="http://www.hlt.su/products/085-25-003.html" TargetMode="External"/><Relationship Id="rId2373" Type="http://schemas.openxmlformats.org/officeDocument/2006/relationships/hyperlink" Target="http://www.hlt.su/products/085-25-006.html" TargetMode="External"/><Relationship Id="rId2372" Type="http://schemas.openxmlformats.org/officeDocument/2006/relationships/hyperlink" Target="http://www.hlt.su/products/085-25-005.html" TargetMode="External"/><Relationship Id="rId2371" Type="http://schemas.openxmlformats.org/officeDocument/2006/relationships/hyperlink" Target="http://www.hlt.su/products/085-25-004.html" TargetMode="External"/><Relationship Id="rId2370" Type="http://schemas.openxmlformats.org/officeDocument/2006/relationships/hyperlink" Target="http://www.hlt.su/products/085-25-002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01.html" TargetMode="External"/><Relationship Id="rId2368" Type="http://schemas.openxmlformats.org/officeDocument/2006/relationships/hyperlink" Target="http://www.hlt.su/products/085-16-055-hlt.html" TargetMode="External"/><Relationship Id="rId2367" Type="http://schemas.openxmlformats.org/officeDocument/2006/relationships/hyperlink" Target="http://www.hlt.su/products/085-16-054-hlt.html" TargetMode="External"/><Relationship Id="rId2366" Type="http://schemas.openxmlformats.org/officeDocument/2006/relationships/hyperlink" Target="http://www.hlt.su/products/085-16-051-hlt.html" TargetMode="External"/><Relationship Id="rId2365" Type="http://schemas.openxmlformats.org/officeDocument/2006/relationships/hyperlink" Target="http://www.hlt.su/products/085-16-050-hlt.html" TargetMode="External"/><Relationship Id="rId2364" Type="http://schemas.openxmlformats.org/officeDocument/2006/relationships/hyperlink" Target="http://www.hlt.su/products/085-10-002-hlt.html" TargetMode="External"/><Relationship Id="rId2363" Type="http://schemas.openxmlformats.org/officeDocument/2006/relationships/hyperlink" Target="http://www.hlt.su/products/085-10-001-hlt.html" TargetMode="External"/><Relationship Id="rId2362" Type="http://schemas.openxmlformats.org/officeDocument/2006/relationships/hyperlink" Target="http://www.hlt.su/products/085-17-092-hlt.html" TargetMode="External"/><Relationship Id="rId2361" Type="http://schemas.openxmlformats.org/officeDocument/2006/relationships/hyperlink" Target="http://www.hlt.su/products/085-17-091-hlt.html" TargetMode="External"/><Relationship Id="rId2360" Type="http://schemas.openxmlformats.org/officeDocument/2006/relationships/hyperlink" Target="http://www.hlt.su/products/085-17-090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7-089-hlt.html" TargetMode="External"/><Relationship Id="rId2358" Type="http://schemas.openxmlformats.org/officeDocument/2006/relationships/hyperlink" Target="http://www.hlt.su/products/085-17-088-hlt.html" TargetMode="External"/><Relationship Id="rId2357" Type="http://schemas.openxmlformats.org/officeDocument/2006/relationships/hyperlink" Target="http://www.hlt.su/products/085-17-087-hlt.html" TargetMode="External"/><Relationship Id="rId2356" Type="http://schemas.openxmlformats.org/officeDocument/2006/relationships/hyperlink" Target="http://www.hlt.su/products/085-17-086-hlt.html" TargetMode="External"/><Relationship Id="rId2355" Type="http://schemas.openxmlformats.org/officeDocument/2006/relationships/hyperlink" Target="http://www.hlt.su/products/085-17-204-hlt.html" TargetMode="External"/><Relationship Id="rId2354" Type="http://schemas.openxmlformats.org/officeDocument/2006/relationships/hyperlink" Target="http://www.hlt.su/products/085-17-203-hlt.html" TargetMode="External"/><Relationship Id="rId2353" Type="http://schemas.openxmlformats.org/officeDocument/2006/relationships/hyperlink" Target="http://www.hlt.su/products/085-17-202-hlt.html" TargetMode="External"/><Relationship Id="rId2352" Type="http://schemas.openxmlformats.org/officeDocument/2006/relationships/hyperlink" Target="http://www.hlt.su/products/085-17-201-hlt.html" TargetMode="External"/><Relationship Id="rId2351" Type="http://schemas.openxmlformats.org/officeDocument/2006/relationships/hyperlink" Target="http://www.hlt.su/products/085-14-243.html" TargetMode="External"/><Relationship Id="rId2350" Type="http://schemas.openxmlformats.org/officeDocument/2006/relationships/hyperlink" Target="http://www.hlt.su/products/085-14-242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4-241.html" TargetMode="External"/><Relationship Id="rId2348" Type="http://schemas.openxmlformats.org/officeDocument/2006/relationships/hyperlink" Target="http://www.hlt.su/products/085-14-239.html" TargetMode="External"/><Relationship Id="rId2347" Type="http://schemas.openxmlformats.org/officeDocument/2006/relationships/hyperlink" Target="http://www.hlt.su/products/085-14-238.html" TargetMode="External"/><Relationship Id="rId2346" Type="http://schemas.openxmlformats.org/officeDocument/2006/relationships/hyperlink" Target="http://www.hlt.su/products/085-14-237.html" TargetMode="External"/><Relationship Id="rId2345" Type="http://schemas.openxmlformats.org/officeDocument/2006/relationships/hyperlink" Target="http://www.hlt.su/products/085-14-236.html" TargetMode="External"/><Relationship Id="rId2344" Type="http://schemas.openxmlformats.org/officeDocument/2006/relationships/hyperlink" Target="http://www.hlt.su/products/085-14-235.html" TargetMode="External"/><Relationship Id="rId2343" Type="http://schemas.openxmlformats.org/officeDocument/2006/relationships/hyperlink" Target="http://www.hlt.su/products/085-14-234.html" TargetMode="External"/><Relationship Id="rId2342" Type="http://schemas.openxmlformats.org/officeDocument/2006/relationships/hyperlink" Target="http://www.hlt.su/products/085-14-233.html" TargetMode="External"/><Relationship Id="rId2341" Type="http://schemas.openxmlformats.org/officeDocument/2006/relationships/hyperlink" Target="http://www.hlt.su/products/085-14-232.html" TargetMode="External"/><Relationship Id="rId2340" Type="http://schemas.openxmlformats.org/officeDocument/2006/relationships/hyperlink" Target="http://www.hlt.su/products/085-14-231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40.html" TargetMode="External"/><Relationship Id="rId2338" Type="http://schemas.openxmlformats.org/officeDocument/2006/relationships/hyperlink" Target="http://www.hlt.su/products/085-14-230.html" TargetMode="External"/><Relationship Id="rId2337" Type="http://schemas.openxmlformats.org/officeDocument/2006/relationships/hyperlink" Target="http://www.hlt.su/products/085-14-229.html" TargetMode="External"/><Relationship Id="rId2336" Type="http://schemas.openxmlformats.org/officeDocument/2006/relationships/hyperlink" Target="http://www.hlt.su/products/085-14-228.html" TargetMode="External"/><Relationship Id="rId2335" Type="http://schemas.openxmlformats.org/officeDocument/2006/relationships/hyperlink" Target="http://www.hlt.su/products/085-14-227.html" TargetMode="External"/><Relationship Id="rId2334" Type="http://schemas.openxmlformats.org/officeDocument/2006/relationships/hyperlink" Target="http://www.hlt.su/products/085-14-226.html" TargetMode="External"/><Relationship Id="rId2333" Type="http://schemas.openxmlformats.org/officeDocument/2006/relationships/hyperlink" Target="http://www.hlt.su/products/085-14-225.html" TargetMode="External"/><Relationship Id="rId2332" Type="http://schemas.openxmlformats.org/officeDocument/2006/relationships/hyperlink" Target="http://www.hlt.su/products/085-07-303-hlt.html" TargetMode="External"/><Relationship Id="rId2331" Type="http://schemas.openxmlformats.org/officeDocument/2006/relationships/hyperlink" Target="http://www.hlt.su/products/085-07-302-hlt.html" TargetMode="External"/><Relationship Id="rId2330" Type="http://schemas.openxmlformats.org/officeDocument/2006/relationships/hyperlink" Target="http://www.hlt.su/products/085-07-301-hlt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07-300-hlt.html" TargetMode="External"/><Relationship Id="rId2328" Type="http://schemas.openxmlformats.org/officeDocument/2006/relationships/hyperlink" Target="http://www.hlt.su/products/085-07-040-hlt.html" TargetMode="External"/><Relationship Id="rId2327" Type="http://schemas.openxmlformats.org/officeDocument/2006/relationships/hyperlink" Target="http://www.hlt.su/products/085-07-025-hlt.html" TargetMode="External"/><Relationship Id="rId2326" Type="http://schemas.openxmlformats.org/officeDocument/2006/relationships/hyperlink" Target="http://www.hlt.su/products/085-07-024-hlt.html" TargetMode="External"/><Relationship Id="rId2325" Type="http://schemas.openxmlformats.org/officeDocument/2006/relationships/hyperlink" Target="http://www.hlt.su/products/085-07-023-hlt.html" TargetMode="External"/><Relationship Id="rId2324" Type="http://schemas.openxmlformats.org/officeDocument/2006/relationships/hyperlink" Target="http://www.hlt.su/products/085-07-022-hlt.html" TargetMode="External"/><Relationship Id="rId2323" Type="http://schemas.openxmlformats.org/officeDocument/2006/relationships/hyperlink" Target="http://www.hlt.su/products/085-07-021-hlt.html" TargetMode="External"/><Relationship Id="rId2322" Type="http://schemas.openxmlformats.org/officeDocument/2006/relationships/hyperlink" Target="http://www.hlt.su/products/085-07-020-hlt.html" TargetMode="External"/><Relationship Id="rId2321" Type="http://schemas.openxmlformats.org/officeDocument/2006/relationships/hyperlink" Target="http://www.hlt.su/products/085-07-006-hlt.html" TargetMode="External"/><Relationship Id="rId2320" Type="http://schemas.openxmlformats.org/officeDocument/2006/relationships/hyperlink" Target="http://www.hlt.su/products/085-07-005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04-hlt.html" TargetMode="External"/><Relationship Id="rId2318" Type="http://schemas.openxmlformats.org/officeDocument/2006/relationships/hyperlink" Target="http://www.hlt.su/products/085-07-003-hlt.html" TargetMode="External"/><Relationship Id="rId2317" Type="http://schemas.openxmlformats.org/officeDocument/2006/relationships/hyperlink" Target="http://www.hlt.su/products/085-07-002-hlt.html" TargetMode="External"/><Relationship Id="rId2316" Type="http://schemas.openxmlformats.org/officeDocument/2006/relationships/hyperlink" Target="http://www.hlt.su/products/085-07-001-hlt.html" TargetMode="External"/><Relationship Id="rId2315" Type="http://schemas.openxmlformats.org/officeDocument/2006/relationships/hyperlink" Target="http://www.hlt.su/products/085-06-075-hlt.html" TargetMode="External"/><Relationship Id="rId2314" Type="http://schemas.openxmlformats.org/officeDocument/2006/relationships/hyperlink" Target="http://www.hlt.su/products/085-06-074-hlt.html" TargetMode="External"/><Relationship Id="rId2313" Type="http://schemas.openxmlformats.org/officeDocument/2006/relationships/hyperlink" Target="http://www.hlt.su/products/085-06-073-hlt.html" TargetMode="External"/><Relationship Id="rId2312" Type="http://schemas.openxmlformats.org/officeDocument/2006/relationships/hyperlink" Target="http://www.hlt.su/products/085-06-072-hlt.html" TargetMode="External"/><Relationship Id="rId2311" Type="http://schemas.openxmlformats.org/officeDocument/2006/relationships/hyperlink" Target="http://www.hlt.su/products/085-06-071-hlt.html" TargetMode="External"/><Relationship Id="rId2310" Type="http://schemas.openxmlformats.org/officeDocument/2006/relationships/hyperlink" Target="http://www.hlt.su/products/085-06-070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403-hlt.html" TargetMode="External"/><Relationship Id="rId2308" Type="http://schemas.openxmlformats.org/officeDocument/2006/relationships/hyperlink" Target="http://www.hlt.su/products/085-06-402-hlt.html" TargetMode="External"/><Relationship Id="rId2307" Type="http://schemas.openxmlformats.org/officeDocument/2006/relationships/hyperlink" Target="http://www.hlt.su/products/085-06-401-hlt.html" TargetMode="External"/><Relationship Id="rId2306" Type="http://schemas.openxmlformats.org/officeDocument/2006/relationships/hyperlink" Target="http://www.hlt.su/products/085-06-400.html" TargetMode="External"/><Relationship Id="rId2305" Type="http://schemas.openxmlformats.org/officeDocument/2006/relationships/hyperlink" Target="http://www.hlt.su/products/085-06-261-hlt.html" TargetMode="External"/><Relationship Id="rId2304" Type="http://schemas.openxmlformats.org/officeDocument/2006/relationships/hyperlink" Target="http://www.hlt.su/products/085-06-260-hlt.html" TargetMode="External"/><Relationship Id="rId2303" Type="http://schemas.openxmlformats.org/officeDocument/2006/relationships/hyperlink" Target="http://www.hlt.su/products/085-06-259-hlt.html" TargetMode="External"/><Relationship Id="rId2302" Type="http://schemas.openxmlformats.org/officeDocument/2006/relationships/hyperlink" Target="http://www.hlt.su/products/085-06-258-hlt.html" TargetMode="External"/><Relationship Id="rId2301" Type="http://schemas.openxmlformats.org/officeDocument/2006/relationships/hyperlink" Target="http://www.hlt.su/products/085-06-257-hlt.html" TargetMode="External"/><Relationship Id="rId2300" Type="http://schemas.openxmlformats.org/officeDocument/2006/relationships/hyperlink" Target="http://www.hlt.su/products/085-06-256-hlt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52-hlt.html" TargetMode="External"/><Relationship Id="rId2298" Type="http://schemas.openxmlformats.org/officeDocument/2006/relationships/hyperlink" Target="http://www.hlt.su/products/085-06-251-hlt.html" TargetMode="External"/><Relationship Id="rId2297" Type="http://schemas.openxmlformats.org/officeDocument/2006/relationships/hyperlink" Target="http://www.hlt.su/products/085-06-250-hlt.html" TargetMode="External"/><Relationship Id="rId2296" Type="http://schemas.openxmlformats.org/officeDocument/2006/relationships/hyperlink" Target="http://www.hlt.su/products/-ad160-ip40-hlt.html" TargetMode="External"/><Relationship Id="rId2295" Type="http://schemas.openxmlformats.org/officeDocument/2006/relationships/hyperlink" Target="http://www.hlt.su/products/-ad16-22-230-ip40-hlt.html" TargetMode="External"/><Relationship Id="rId2294" Type="http://schemas.openxmlformats.org/officeDocument/2006/relationships/hyperlink" Target="http://www.hlt.su/products/-ad16-22dd22-230-ip40-hlt.html" TargetMode="External"/><Relationship Id="rId2293" Type="http://schemas.openxmlformats.org/officeDocument/2006/relationships/hyperlink" Target="http://www.hlt.su/products/-2-230-ip40-hlt.html" TargetMode="External"/><Relationship Id="rId2292" Type="http://schemas.openxmlformats.org/officeDocument/2006/relationships/hyperlink" Target="http://www.hlt.su/products/-ad162-230-ip40-hlt.html" TargetMode="External"/><Relationship Id="rId2291" Type="http://schemas.openxmlformats.org/officeDocument/2006/relationships/hyperlink" Target="http://www.hlt.su/products/-ad16-22d22-110-ip40-hlt.html" TargetMode="External"/><Relationship Id="rId2290" Type="http://schemas.openxmlformats.org/officeDocument/2006/relationships/hyperlink" Target="http://www.hlt.su/products/-ad1d22-11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d-d22-110-ip40-hlt.html" TargetMode="External"/><Relationship Id="rId2288" Type="http://schemas.openxmlformats.org/officeDocument/2006/relationships/hyperlink" Target="http://www.hlt.su/products/-ad16-222-110-ip40-hlt.html" TargetMode="External"/><Relationship Id="rId2287" Type="http://schemas.openxmlformats.org/officeDocument/2006/relationships/hyperlink" Target="http://www.hlt.su/products/-ad16-d22-110-ip40-hlt.html" TargetMode="External"/><Relationship Id="rId2286" Type="http://schemas.openxmlformats.org/officeDocument/2006/relationships/hyperlink" Target="http://www.hlt.su/products/-ad16ed-d22-36-ip40-hlt.html" TargetMode="External"/><Relationship Id="rId2285" Type="http://schemas.openxmlformats.org/officeDocument/2006/relationships/hyperlink" Target="http://www.hlt.su/products/-ad1dsled-d22-36-ip40-hlt.html" TargetMode="External"/><Relationship Id="rId2284" Type="http://schemas.openxmlformats.org/officeDocument/2006/relationships/hyperlink" Target="http://www.hlt.su/products/-ad16-22ds40-hlt.html" TargetMode="External"/><Relationship Id="rId2283" Type="http://schemas.openxmlformats.org/officeDocument/2006/relationships/hyperlink" Target="http://www.hlt.su/products/-ad16-22dsled-d22-3p40-hlt.html" TargetMode="External"/><Relationship Id="rId2282" Type="http://schemas.openxmlformats.org/officeDocument/2006/relationships/hyperlink" Target="http://www.hlt.su/products/-ad16-22d-d22-36-ip40-hlt.html" TargetMode="External"/><Relationship Id="rId2281" Type="http://schemas.openxmlformats.org/officeDocument/2006/relationships/hyperlink" Target="http://www.hlt.su/products/-ad16-2224-ip40-hlt.html" TargetMode="External"/><Relationship Id="rId2280" Type="http://schemas.openxmlformats.org/officeDocument/2006/relationships/hyperlink" Target="http://www.hlt.su/products/-ad16-22dd22-24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22dsled-d22-24-ip40-hlt.html" TargetMode="External"/><Relationship Id="rId2278" Type="http://schemas.openxmlformats.org/officeDocument/2006/relationships/hyperlink" Target="http://www.hlt.su/products/led-d22-24-ip40-hlt.html" TargetMode="External"/><Relationship Id="rId2277" Type="http://schemas.openxmlformats.org/officeDocument/2006/relationships/hyperlink" Target="http://www.hlt.su/products/085-06-06.html" TargetMode="External"/><Relationship Id="rId2276" Type="http://schemas.openxmlformats.org/officeDocument/2006/relationships/hyperlink" Target="http://www.hlt.su/products/-ad16-22dsle12-ip40-hlt.html" TargetMode="External"/><Relationship Id="rId2275" Type="http://schemas.openxmlformats.org/officeDocument/2006/relationships/hyperlink" Target="http://www.hlt.su/products/sled-d22-12-ip40-hlt.html" TargetMode="External"/><Relationship Id="rId2274" Type="http://schemas.openxmlformats.org/officeDocument/2006/relationships/hyperlink" Target="http://www.hlt.su/products/-d22-12-ip40-hlt.html" TargetMode="External"/><Relationship Id="rId2273" Type="http://schemas.openxmlformats.org/officeDocument/2006/relationships/hyperlink" Target="http://www.hlt.su/products/-ad16--hlt.html" TargetMode="External"/><Relationship Id="rId2272" Type="http://schemas.openxmlformats.org/officeDocument/2006/relationships/hyperlink" Target="http://www.hlt.su/products/-ad16-22dsled-d22-12-ip40-hlt.html" TargetMode="External"/><Relationship Id="rId2271" Type="http://schemas.openxmlformats.org/officeDocument/2006/relationships/hyperlink" Target="http://www.hlt.su/products/085-06-04-hlt.html" TargetMode="External"/><Relationship Id="rId2270" Type="http://schemas.openxmlformats.org/officeDocument/2006/relationships/hyperlink" Target="http://www.hlt.su/products/085-06-03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085-06-02-hlt.html" TargetMode="External"/><Relationship Id="rId2268" Type="http://schemas.openxmlformats.org/officeDocument/2006/relationships/hyperlink" Target="http://www.hlt.su/products/085-06-01-hlt.html" TargetMode="External"/><Relationship Id="rId2267" Type="http://schemas.openxmlformats.org/officeDocument/2006/relationships/hyperlink" Target="http://www.hlt.su/products/085-10-018-hlt.html" TargetMode="External"/><Relationship Id="rId2266" Type="http://schemas.openxmlformats.org/officeDocument/2006/relationships/hyperlink" Target="http://www.hlt.su/products/085-10-016-hlt.html" TargetMode="External"/><Relationship Id="rId2265" Type="http://schemas.openxmlformats.org/officeDocument/2006/relationships/hyperlink" Target="http://www.hlt.su/products/085-10-014-hlt.html" TargetMode="External"/><Relationship Id="rId2264" Type="http://schemas.openxmlformats.org/officeDocument/2006/relationships/hyperlink" Target="http://www.hlt.su/products/085-10-012-hlt.html" TargetMode="External"/><Relationship Id="rId2263" Type="http://schemas.openxmlformats.org/officeDocument/2006/relationships/hyperlink" Target="http://www.hlt.su/products/085-10-010-hlt.html" TargetMode="External"/><Relationship Id="rId2262" Type="http://schemas.openxmlformats.org/officeDocument/2006/relationships/hyperlink" Target="http://www.hlt.su/products/085-10-008-hlt.html" TargetMode="External"/><Relationship Id="rId2261" Type="http://schemas.openxmlformats.org/officeDocument/2006/relationships/hyperlink" Target="http://www.hlt.su/products/085-13-057-hlt.html" TargetMode="External"/><Relationship Id="rId2260" Type="http://schemas.openxmlformats.org/officeDocument/2006/relationships/hyperlink" Target="http://www.hlt.su/products/085-13-05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3-055-hlt.html" TargetMode="External"/><Relationship Id="rId2258" Type="http://schemas.openxmlformats.org/officeDocument/2006/relationships/hyperlink" Target="http://www.hlt.su/products/085-13-054-hlt.html" TargetMode="External"/><Relationship Id="rId2257" Type="http://schemas.openxmlformats.org/officeDocument/2006/relationships/hyperlink" Target="http://www.hlt.su/products/085-13-053-hlt.html" TargetMode="External"/><Relationship Id="rId2256" Type="http://schemas.openxmlformats.org/officeDocument/2006/relationships/hyperlink" Target="http://www.hlt.su/products/085-10-027-hlt.html" TargetMode="External"/><Relationship Id="rId2255" Type="http://schemas.openxmlformats.org/officeDocument/2006/relationships/hyperlink" Target="http://www.hlt.su/products/085-10-026-hlt.html" TargetMode="External"/><Relationship Id="rId2254" Type="http://schemas.openxmlformats.org/officeDocument/2006/relationships/hyperlink" Target="http://www.hlt.su/products/085-10-025-hlt.html" TargetMode="External"/><Relationship Id="rId2253" Type="http://schemas.openxmlformats.org/officeDocument/2006/relationships/hyperlink" Target="http://www.hlt.su/products/085-10-024-hlt.html" TargetMode="External"/><Relationship Id="rId2252" Type="http://schemas.openxmlformats.org/officeDocument/2006/relationships/hyperlink" Target="http://www.hlt.su/products/085-10-023-hlt.html" TargetMode="External"/><Relationship Id="rId2251" Type="http://schemas.openxmlformats.org/officeDocument/2006/relationships/hyperlink" Target="http://www.hlt.su/products/085-10-022-hlt.html" TargetMode="External"/><Relationship Id="rId2250" Type="http://schemas.openxmlformats.org/officeDocument/2006/relationships/hyperlink" Target="http://www.hlt.su/products/085-11-105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1-104-hlt.html" TargetMode="External"/><Relationship Id="rId2248" Type="http://schemas.openxmlformats.org/officeDocument/2006/relationships/hyperlink" Target="http://www.hlt.su/products/085-11-103-hlt.html" TargetMode="External"/><Relationship Id="rId2247" Type="http://schemas.openxmlformats.org/officeDocument/2006/relationships/hyperlink" Target="http://www.hlt.su/products/085-11-102-hlt.html" TargetMode="External"/><Relationship Id="rId2246" Type="http://schemas.openxmlformats.org/officeDocument/2006/relationships/hyperlink" Target="http://www.hlt.su/products/085-11-101-hlt.html" TargetMode="External"/><Relationship Id="rId2245" Type="http://schemas.openxmlformats.org/officeDocument/2006/relationships/hyperlink" Target="http://www.hlt.su/products/085-11-100-hlt.html" TargetMode="External"/><Relationship Id="rId2244" Type="http://schemas.openxmlformats.org/officeDocument/2006/relationships/hyperlink" Target="http://www.hlt.su/products/085-04-004-hlt.html" TargetMode="External"/><Relationship Id="rId2243" Type="http://schemas.openxmlformats.org/officeDocument/2006/relationships/hyperlink" Target="http://www.hlt.su/products/085-04-003-hlt.html" TargetMode="External"/><Relationship Id="rId2242" Type="http://schemas.openxmlformats.org/officeDocument/2006/relationships/hyperlink" Target="http://www.hlt.su/products/085-04-002-hlt.html" TargetMode="External"/><Relationship Id="rId2241" Type="http://schemas.openxmlformats.org/officeDocument/2006/relationships/hyperlink" Target="http://www.hlt.su/products/085-04-001-hlt.html" TargetMode="External"/><Relationship Id="rId2240" Type="http://schemas.openxmlformats.org/officeDocument/2006/relationships/hyperlink" Target="http://www.hlt.su/products/085-02-003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02-002-hlt.html" TargetMode="External"/><Relationship Id="rId2238" Type="http://schemas.openxmlformats.org/officeDocument/2006/relationships/hyperlink" Target="http://www.hlt.su/products/085-02-001-hlt.html" TargetMode="External"/><Relationship Id="rId2237" Type="http://schemas.openxmlformats.org/officeDocument/2006/relationships/hyperlink" Target="http://www.hlt.su/products/083-05-06-hlt.html" TargetMode="External"/><Relationship Id="rId2236" Type="http://schemas.openxmlformats.org/officeDocument/2006/relationships/hyperlink" Target="http://www.hlt.su/products/083-05-05-hlt.html" TargetMode="External"/><Relationship Id="rId2235" Type="http://schemas.openxmlformats.org/officeDocument/2006/relationships/hyperlink" Target="http://www.hlt.su/products/083-05-04-hlt.html" TargetMode="External"/><Relationship Id="rId2234" Type="http://schemas.openxmlformats.org/officeDocument/2006/relationships/hyperlink" Target="http://www.hlt.su/products/083-05-03-hlt.html" TargetMode="External"/><Relationship Id="rId2233" Type="http://schemas.openxmlformats.org/officeDocument/2006/relationships/hyperlink" Target="http://www.hlt.su/products/083-05-02-hlt.html" TargetMode="External"/><Relationship Id="rId2232" Type="http://schemas.openxmlformats.org/officeDocument/2006/relationships/hyperlink" Target="http://www.hlt.su/products/083-05-07-hlt.html" TargetMode="External"/><Relationship Id="rId2231" Type="http://schemas.openxmlformats.org/officeDocument/2006/relationships/hyperlink" Target="http://www.hlt.su/products/083-05-01-hlt.html" TargetMode="External"/><Relationship Id="rId2230" Type="http://schemas.openxmlformats.org/officeDocument/2006/relationships/hyperlink" Target="http://www.hlt.su/products/083-04-033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4-032-hlt.html" TargetMode="External"/><Relationship Id="rId2228" Type="http://schemas.openxmlformats.org/officeDocument/2006/relationships/hyperlink" Target="http://www.hlt.su/products/083-04-031-hlt.html" TargetMode="External"/><Relationship Id="rId2227" Type="http://schemas.openxmlformats.org/officeDocument/2006/relationships/hyperlink" Target="http://www.hlt.su/products/083-04-030-hlt.html" TargetMode="External"/><Relationship Id="rId2226" Type="http://schemas.openxmlformats.org/officeDocument/2006/relationships/hyperlink" Target="http://www.hlt.su/products/083-04-029-hlt.html" TargetMode="External"/><Relationship Id="rId2225" Type="http://schemas.openxmlformats.org/officeDocument/2006/relationships/hyperlink" Target="http://www.hlt.su/products/083-04-028-hlt.html" TargetMode="External"/><Relationship Id="rId2224" Type="http://schemas.openxmlformats.org/officeDocument/2006/relationships/hyperlink" Target="http://www.hlt.su/products/083-04-27-hlt.html" TargetMode="External"/><Relationship Id="rId2223" Type="http://schemas.openxmlformats.org/officeDocument/2006/relationships/hyperlink" Target="http://www.hlt.su/products/083-04-26-hlt.html" TargetMode="External"/><Relationship Id="rId2222" Type="http://schemas.openxmlformats.org/officeDocument/2006/relationships/hyperlink" Target="http://www.hlt.su/products/083-04-25-hlt.html" TargetMode="External"/><Relationship Id="rId2221" Type="http://schemas.openxmlformats.org/officeDocument/2006/relationships/hyperlink" Target="http://www.hlt.su/products/083-04-24-hlt.html" TargetMode="External"/><Relationship Id="rId2220" Type="http://schemas.openxmlformats.org/officeDocument/2006/relationships/hyperlink" Target="http://www.hlt.su/products/083-04-23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22-hlt.html" TargetMode="External"/><Relationship Id="rId2218" Type="http://schemas.openxmlformats.org/officeDocument/2006/relationships/hyperlink" Target="http://www.hlt.su/products/083-04-21-hlt.html" TargetMode="External"/><Relationship Id="rId2217" Type="http://schemas.openxmlformats.org/officeDocument/2006/relationships/hyperlink" Target="http://www.hlt.su/products/083-04-20-hlt.html" TargetMode="External"/><Relationship Id="rId2216" Type="http://schemas.openxmlformats.org/officeDocument/2006/relationships/hyperlink" Target="http://www.hlt.su/products/083-04-17-hlt.html" TargetMode="External"/><Relationship Id="rId2215" Type="http://schemas.openxmlformats.org/officeDocument/2006/relationships/hyperlink" Target="http://www.hlt.su/products/083-04-16-hlt.html" TargetMode="External"/><Relationship Id="rId2214" Type="http://schemas.openxmlformats.org/officeDocument/2006/relationships/hyperlink" Target="http://www.hlt.su/products/083-04-15-hlt.html" TargetMode="External"/><Relationship Id="rId2213" Type="http://schemas.openxmlformats.org/officeDocument/2006/relationships/hyperlink" Target="http://www.hlt.su/products/083-04-14-hlt.html" TargetMode="External"/><Relationship Id="rId2212" Type="http://schemas.openxmlformats.org/officeDocument/2006/relationships/hyperlink" Target="http://www.hlt.su/products/083-04-13-hlt.html" TargetMode="External"/><Relationship Id="rId2211" Type="http://schemas.openxmlformats.org/officeDocument/2006/relationships/hyperlink" Target="http://www.hlt.su/products/083-04-12-hlt.html" TargetMode="External"/><Relationship Id="rId2210" Type="http://schemas.openxmlformats.org/officeDocument/2006/relationships/hyperlink" Target="http://www.hlt.su/products/083-04-11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0-hlt.html" TargetMode="External"/><Relationship Id="rId2208" Type="http://schemas.openxmlformats.org/officeDocument/2006/relationships/hyperlink" Target="http://www.hlt.su/products/083-04-08-hlt.html" TargetMode="External"/><Relationship Id="rId2207" Type="http://schemas.openxmlformats.org/officeDocument/2006/relationships/hyperlink" Target="http://www.hlt.su/products/083-04-07-hlt.html" TargetMode="External"/><Relationship Id="rId2206" Type="http://schemas.openxmlformats.org/officeDocument/2006/relationships/hyperlink" Target="http://www.hlt.su/products/083-04-06-hlt.html" TargetMode="External"/><Relationship Id="rId2205" Type="http://schemas.openxmlformats.org/officeDocument/2006/relationships/hyperlink" Target="http://www.hlt.su/products/083-04-05-hlt.html" TargetMode="External"/><Relationship Id="rId2204" Type="http://schemas.openxmlformats.org/officeDocument/2006/relationships/hyperlink" Target="http://www.hlt.su/products/083-04-04-hlt.html" TargetMode="External"/><Relationship Id="rId2203" Type="http://schemas.openxmlformats.org/officeDocument/2006/relationships/hyperlink" Target="http://www.hlt.su/products/083-04-03-hlt.html" TargetMode="External"/><Relationship Id="rId2202" Type="http://schemas.openxmlformats.org/officeDocument/2006/relationships/hyperlink" Target="http://www.hlt.su/products/083-04-02-hlt.html" TargetMode="External"/><Relationship Id="rId2201" Type="http://schemas.openxmlformats.org/officeDocument/2006/relationships/hyperlink" Target="http://www.hlt.su/products/083-04-01-hlt.html" TargetMode="External"/><Relationship Id="rId2200" Type="http://schemas.openxmlformats.org/officeDocument/2006/relationships/hyperlink" Target="http://www.hlt.su/products/083-03-70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3-69-hlt.html" TargetMode="External"/><Relationship Id="rId2198" Type="http://schemas.openxmlformats.org/officeDocument/2006/relationships/hyperlink" Target="http://www.hlt.su/products/083-03-68-hlt.html" TargetMode="External"/><Relationship Id="rId2197" Type="http://schemas.openxmlformats.org/officeDocument/2006/relationships/hyperlink" Target="http://www.hlt.su/products/083-03-67-hlt.html" TargetMode="External"/><Relationship Id="rId2196" Type="http://schemas.openxmlformats.org/officeDocument/2006/relationships/hyperlink" Target="http://www.hlt.su/products/083-03-60-hlt.html" TargetMode="External"/><Relationship Id="rId2195" Type="http://schemas.openxmlformats.org/officeDocument/2006/relationships/hyperlink" Target="http://www.hlt.su/products/083-03-66-hlt.html" TargetMode="External"/><Relationship Id="rId2194" Type="http://schemas.openxmlformats.org/officeDocument/2006/relationships/hyperlink" Target="http://www.hlt.su/products/083-03-65-hlt.html" TargetMode="External"/><Relationship Id="rId2193" Type="http://schemas.openxmlformats.org/officeDocument/2006/relationships/hyperlink" Target="http://www.hlt.su/products/083-03-64-hlt.html" TargetMode="External"/><Relationship Id="rId2192" Type="http://schemas.openxmlformats.org/officeDocument/2006/relationships/hyperlink" Target="http://www.hlt.su/products/083-03-63-hlt.html" TargetMode="External"/><Relationship Id="rId2191" Type="http://schemas.openxmlformats.org/officeDocument/2006/relationships/hyperlink" Target="http://www.hlt.su/products/083-03-62-hlt.html" TargetMode="External"/><Relationship Id="rId2190" Type="http://schemas.openxmlformats.org/officeDocument/2006/relationships/hyperlink" Target="http://www.hlt.su/products/083-03-61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45-hlt.html" TargetMode="External"/><Relationship Id="rId2188" Type="http://schemas.openxmlformats.org/officeDocument/2006/relationships/hyperlink" Target="http://www.hlt.su/products/083-03-44-hlt.html" TargetMode="External"/><Relationship Id="rId2187" Type="http://schemas.openxmlformats.org/officeDocument/2006/relationships/hyperlink" Target="http://www.hlt.su/products/083-03-43-hlt.html" TargetMode="External"/><Relationship Id="rId2186" Type="http://schemas.openxmlformats.org/officeDocument/2006/relationships/hyperlink" Target="http://www.hlt.su/products/083-03-42-hlt.html" TargetMode="External"/><Relationship Id="rId2185" Type="http://schemas.openxmlformats.org/officeDocument/2006/relationships/hyperlink" Target="http://www.hlt.su/products/083-03-41-hlt.html" TargetMode="External"/><Relationship Id="rId2184" Type="http://schemas.openxmlformats.org/officeDocument/2006/relationships/hyperlink" Target="http://www.hlt.su/products/083-03-40-hlt.html" TargetMode="External"/><Relationship Id="rId2183" Type="http://schemas.openxmlformats.org/officeDocument/2006/relationships/hyperlink" Target="http://www.hlt.su/products/083-03-35-hlt.html" TargetMode="External"/><Relationship Id="rId2182" Type="http://schemas.openxmlformats.org/officeDocument/2006/relationships/hyperlink" Target="http://www.hlt.su/products/083-03-34-hlt.html" TargetMode="External"/><Relationship Id="rId2181" Type="http://schemas.openxmlformats.org/officeDocument/2006/relationships/hyperlink" Target="http://www.hlt.su/products/083-03-33-hlt.html" TargetMode="External"/><Relationship Id="rId2180" Type="http://schemas.openxmlformats.org/officeDocument/2006/relationships/hyperlink" Target="http://www.hlt.su/products/083-03-3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31-hlt.html" TargetMode="External"/><Relationship Id="rId2178" Type="http://schemas.openxmlformats.org/officeDocument/2006/relationships/hyperlink" Target="http://www.hlt.su/products/083-03-30-hlt.html" TargetMode="External"/><Relationship Id="rId2177" Type="http://schemas.openxmlformats.org/officeDocument/2006/relationships/hyperlink" Target="http://www.hlt.su/products/083-03-29-hlt.html" TargetMode="External"/><Relationship Id="rId2176" Type="http://schemas.openxmlformats.org/officeDocument/2006/relationships/hyperlink" Target="http://www.hlt.su/products/083-03-28-hlt.html" TargetMode="External"/><Relationship Id="rId2175" Type="http://schemas.openxmlformats.org/officeDocument/2006/relationships/hyperlink" Target="http://www.hlt.su/products/083-03-27-hlt.html" TargetMode="External"/><Relationship Id="rId2174" Type="http://schemas.openxmlformats.org/officeDocument/2006/relationships/hyperlink" Target="http://www.hlt.su/products/083-03-26-hlt.html" TargetMode="External"/><Relationship Id="rId2173" Type="http://schemas.openxmlformats.org/officeDocument/2006/relationships/hyperlink" Target="http://www.hlt.su/products/083-03-25-hlt.html" TargetMode="External"/><Relationship Id="rId2172" Type="http://schemas.openxmlformats.org/officeDocument/2006/relationships/hyperlink" Target="http://www.hlt.su/products/083-03-24-hlt.html" TargetMode="External"/><Relationship Id="rId2171" Type="http://schemas.openxmlformats.org/officeDocument/2006/relationships/hyperlink" Target="http://www.hlt.su/products/083-03-23-hlt.html" TargetMode="External"/><Relationship Id="rId2170" Type="http://schemas.openxmlformats.org/officeDocument/2006/relationships/hyperlink" Target="http://www.hlt.su/products/083-03-22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1-hlt.html" TargetMode="External"/><Relationship Id="rId2168" Type="http://schemas.openxmlformats.org/officeDocument/2006/relationships/hyperlink" Target="http://www.hlt.su/products/083-03-20-hlt.html" TargetMode="External"/><Relationship Id="rId2167" Type="http://schemas.openxmlformats.org/officeDocument/2006/relationships/hyperlink" Target="http://www.hlt.su/products/083-03-19-hlt.html" TargetMode="External"/><Relationship Id="rId2166" Type="http://schemas.openxmlformats.org/officeDocument/2006/relationships/hyperlink" Target="http://www.hlt.su/products/083-03-18-hlt.html" TargetMode="External"/><Relationship Id="rId2165" Type="http://schemas.openxmlformats.org/officeDocument/2006/relationships/hyperlink" Target="http://www.hlt.su/products/083-03-17-hlt.html" TargetMode="External"/><Relationship Id="rId2164" Type="http://schemas.openxmlformats.org/officeDocument/2006/relationships/hyperlink" Target="http://www.hlt.su/products/083-03-16-hlt.html" TargetMode="External"/><Relationship Id="rId2163" Type="http://schemas.openxmlformats.org/officeDocument/2006/relationships/hyperlink" Target="http://www.hlt.su/products/083-03-15-hlt.html" TargetMode="External"/><Relationship Id="rId2162" Type="http://schemas.openxmlformats.org/officeDocument/2006/relationships/hyperlink" Target="http://www.hlt.su/products/083-03-14-hlt.html" TargetMode="External"/><Relationship Id="rId2161" Type="http://schemas.openxmlformats.org/officeDocument/2006/relationships/hyperlink" Target="http://www.hlt.su/products/083-03-13-hlt.html" TargetMode="External"/><Relationship Id="rId2160" Type="http://schemas.openxmlformats.org/officeDocument/2006/relationships/hyperlink" Target="http://www.hlt.su/products/083-03-12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1-hlt.html" TargetMode="External"/><Relationship Id="rId2158" Type="http://schemas.openxmlformats.org/officeDocument/2006/relationships/hyperlink" Target="http://www.hlt.su/products/083-03-10-hlt.html" TargetMode="External"/><Relationship Id="rId2157" Type="http://schemas.openxmlformats.org/officeDocument/2006/relationships/hyperlink" Target="http://www.hlt.su/products/083-03-09-hlt.html" TargetMode="External"/><Relationship Id="rId2156" Type="http://schemas.openxmlformats.org/officeDocument/2006/relationships/hyperlink" Target="http://www.hlt.su/products/083-03-08-hlt.html" TargetMode="External"/><Relationship Id="rId2155" Type="http://schemas.openxmlformats.org/officeDocument/2006/relationships/hyperlink" Target="http://www.hlt.su/products/083-03-07-hlt.html" TargetMode="External"/><Relationship Id="rId2154" Type="http://schemas.openxmlformats.org/officeDocument/2006/relationships/hyperlink" Target="http://www.hlt.su/products/083-03-06-hlt.html" TargetMode="External"/><Relationship Id="rId2153" Type="http://schemas.openxmlformats.org/officeDocument/2006/relationships/hyperlink" Target="http://www.hlt.su/products/083-03-05-hlt.html" TargetMode="External"/><Relationship Id="rId2152" Type="http://schemas.openxmlformats.org/officeDocument/2006/relationships/hyperlink" Target="http://www.hlt.su/products/083-03-04-hlt.html" TargetMode="External"/><Relationship Id="rId2151" Type="http://schemas.openxmlformats.org/officeDocument/2006/relationships/hyperlink" Target="http://www.hlt.su/products/083-03-03-hlt.html" TargetMode="External"/><Relationship Id="rId2150" Type="http://schemas.openxmlformats.org/officeDocument/2006/relationships/hyperlink" Target="http://www.hlt.su/products/083-03-02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1-hlt.html" TargetMode="External"/><Relationship Id="rId2148" Type="http://schemas.openxmlformats.org/officeDocument/2006/relationships/hyperlink" Target="http://www.hlt.su/products/084-20-105.html" TargetMode="External"/><Relationship Id="rId2147" Type="http://schemas.openxmlformats.org/officeDocument/2006/relationships/hyperlink" Target="http://www.hlt.su/products/084-20-104.html" TargetMode="External"/><Relationship Id="rId2146" Type="http://schemas.openxmlformats.org/officeDocument/2006/relationships/hyperlink" Target="http://www.hlt.su/products/084-20-103.html" TargetMode="External"/><Relationship Id="rId2145" Type="http://schemas.openxmlformats.org/officeDocument/2006/relationships/hyperlink" Target="http://www.hlt.su/products/084-20-102.html" TargetMode="External"/><Relationship Id="rId2144" Type="http://schemas.openxmlformats.org/officeDocument/2006/relationships/hyperlink" Target="http://www.hlt.su/products/084-20-101.html" TargetMode="External"/><Relationship Id="rId2143" Type="http://schemas.openxmlformats.org/officeDocument/2006/relationships/hyperlink" Target="http://www.hlt.su/products/084-20-100.html" TargetMode="External"/><Relationship Id="rId2142" Type="http://schemas.openxmlformats.org/officeDocument/2006/relationships/hyperlink" Target="http://www.hlt.su/products/084-20-010.html" TargetMode="External"/><Relationship Id="rId2141" Type="http://schemas.openxmlformats.org/officeDocument/2006/relationships/hyperlink" Target="http://www.hlt.su/products/084-20-009.html" TargetMode="External"/><Relationship Id="rId2140" Type="http://schemas.openxmlformats.org/officeDocument/2006/relationships/hyperlink" Target="http://www.hlt.su/products/084-20-008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007.html" TargetMode="External"/><Relationship Id="rId2138" Type="http://schemas.openxmlformats.org/officeDocument/2006/relationships/hyperlink" Target="http://www.hlt.su/products/084-20-006.html" TargetMode="External"/><Relationship Id="rId2137" Type="http://schemas.openxmlformats.org/officeDocument/2006/relationships/hyperlink" Target="http://www.hlt.su/products/084-20-005.html" TargetMode="External"/><Relationship Id="rId2136" Type="http://schemas.openxmlformats.org/officeDocument/2006/relationships/hyperlink" Target="http://www.hlt.su/products/084-20-004.html" TargetMode="External"/><Relationship Id="rId2135" Type="http://schemas.openxmlformats.org/officeDocument/2006/relationships/hyperlink" Target="http://www.hlt.su/products/084-20-003.html" TargetMode="External"/><Relationship Id="rId2134" Type="http://schemas.openxmlformats.org/officeDocument/2006/relationships/hyperlink" Target="http://www.hlt.su/products/084-20-002.html" TargetMode="External"/><Relationship Id="rId2133" Type="http://schemas.openxmlformats.org/officeDocument/2006/relationships/hyperlink" Target="http://www.hlt.su/products/084-20-001.html" TargetMode="External"/><Relationship Id="rId2132" Type="http://schemas.openxmlformats.org/officeDocument/2006/relationships/hyperlink" Target="http://www.hlt.su/products/084-10-27-hlt.html" TargetMode="External"/><Relationship Id="rId2131" Type="http://schemas.openxmlformats.org/officeDocument/2006/relationships/hyperlink" Target="http://www.hlt.su/products/084-10-26-hlt.html" TargetMode="External"/><Relationship Id="rId2130" Type="http://schemas.openxmlformats.org/officeDocument/2006/relationships/hyperlink" Target="http://www.hlt.su/products/084-10-25-hlt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10-24-hlt.html" TargetMode="External"/><Relationship Id="rId2128" Type="http://schemas.openxmlformats.org/officeDocument/2006/relationships/hyperlink" Target="http://www.hlt.su/products/084-10-23-hlt.html" TargetMode="External"/><Relationship Id="rId2127" Type="http://schemas.openxmlformats.org/officeDocument/2006/relationships/hyperlink" Target="http://www.hlt.su/products/084-10-22-hlt.html" TargetMode="External"/><Relationship Id="rId2126" Type="http://schemas.openxmlformats.org/officeDocument/2006/relationships/hyperlink" Target="http://www.hlt.su/products/084-10-21-hlt.html" TargetMode="External"/><Relationship Id="rId2125" Type="http://schemas.openxmlformats.org/officeDocument/2006/relationships/hyperlink" Target="http://www.hlt.su/products/084-10-20-hlt.html" TargetMode="External"/><Relationship Id="rId2124" Type="http://schemas.openxmlformats.org/officeDocument/2006/relationships/hyperlink" Target="http://www.hlt.su/products/084-14-12-hlt.html" TargetMode="External"/><Relationship Id="rId2123" Type="http://schemas.openxmlformats.org/officeDocument/2006/relationships/hyperlink" Target="http://www.hlt.su/products/084-14-11-hlt.html" TargetMode="External"/><Relationship Id="rId2122" Type="http://schemas.openxmlformats.org/officeDocument/2006/relationships/hyperlink" Target="http://www.hlt.su/products/084-14-10-hlt.html" TargetMode="External"/><Relationship Id="rId2121" Type="http://schemas.openxmlformats.org/officeDocument/2006/relationships/hyperlink" Target="http://www.hlt.su/products/084-14-03-hlt.html" TargetMode="External"/><Relationship Id="rId2120" Type="http://schemas.openxmlformats.org/officeDocument/2006/relationships/hyperlink" Target="http://www.hlt.su/products/084-14-02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4-01-hlt.html" TargetMode="External"/><Relationship Id="rId2118" Type="http://schemas.openxmlformats.org/officeDocument/2006/relationships/hyperlink" Target="http://www.hlt.su/products/084-13-042-hlt.html" TargetMode="External"/><Relationship Id="rId2117" Type="http://schemas.openxmlformats.org/officeDocument/2006/relationships/hyperlink" Target="http://www.hlt.su/products/084-13-041-hlt.html" TargetMode="External"/><Relationship Id="rId2116" Type="http://schemas.openxmlformats.org/officeDocument/2006/relationships/hyperlink" Target="http://www.hlt.su/products/084-13-040-hlt.html" TargetMode="External"/><Relationship Id="rId2115" Type="http://schemas.openxmlformats.org/officeDocument/2006/relationships/hyperlink" Target="http://www.hlt.su/products/084-13-054-hlt.html" TargetMode="External"/><Relationship Id="rId2114" Type="http://schemas.openxmlformats.org/officeDocument/2006/relationships/hyperlink" Target="http://www.hlt.su/products/084-13-053-hlt.html" TargetMode="External"/><Relationship Id="rId2113" Type="http://schemas.openxmlformats.org/officeDocument/2006/relationships/hyperlink" Target="http://www.hlt.su/products/084-13-052-hlt.html" TargetMode="External"/><Relationship Id="rId2112" Type="http://schemas.openxmlformats.org/officeDocument/2006/relationships/hyperlink" Target="http://www.hlt.su/products/084-13-051-hlt.html" TargetMode="External"/><Relationship Id="rId2111" Type="http://schemas.openxmlformats.org/officeDocument/2006/relationships/hyperlink" Target="http://www.hlt.su/products/084-13-050-hlt.html" TargetMode="External"/><Relationship Id="rId2110" Type="http://schemas.openxmlformats.org/officeDocument/2006/relationships/hyperlink" Target="http://www.hlt.su/products/084-13-045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44-hlt.html" TargetMode="External"/><Relationship Id="rId2108" Type="http://schemas.openxmlformats.org/officeDocument/2006/relationships/hyperlink" Target="http://www.hlt.su/products/084-13-043-hlt.html" TargetMode="External"/><Relationship Id="rId2107" Type="http://schemas.openxmlformats.org/officeDocument/2006/relationships/hyperlink" Target="http://www.hlt.su/products/084-13-25-hlt.html" TargetMode="External"/><Relationship Id="rId2106" Type="http://schemas.openxmlformats.org/officeDocument/2006/relationships/hyperlink" Target="http://www.hlt.su/products/084-13-24-hlt.html" TargetMode="External"/><Relationship Id="rId2105" Type="http://schemas.openxmlformats.org/officeDocument/2006/relationships/hyperlink" Target="http://www.hlt.su/products/084-13-23-hlt.html" TargetMode="External"/><Relationship Id="rId2104" Type="http://schemas.openxmlformats.org/officeDocument/2006/relationships/hyperlink" Target="http://www.hlt.su/products/084-13-22-hlt.html" TargetMode="External"/><Relationship Id="rId2103" Type="http://schemas.openxmlformats.org/officeDocument/2006/relationships/hyperlink" Target="http://www.hlt.su/products/084-13-21-hlt.html" TargetMode="External"/><Relationship Id="rId2102" Type="http://schemas.openxmlformats.org/officeDocument/2006/relationships/hyperlink" Target="http://www.hlt.su/products/084-13-20-hlt.html" TargetMode="External"/><Relationship Id="rId2101" Type="http://schemas.openxmlformats.org/officeDocument/2006/relationships/hyperlink" Target="http://www.hlt.su/products/084-12-012-hlt.html" TargetMode="External"/><Relationship Id="rId2100" Type="http://schemas.openxmlformats.org/officeDocument/2006/relationships/hyperlink" Target="http://www.hlt.su/products/084-12-011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2-010-hlt.html" TargetMode="External"/><Relationship Id="rId2098" Type="http://schemas.openxmlformats.org/officeDocument/2006/relationships/hyperlink" Target="http://www.hlt.su/products/084-12-03-hlt.html" TargetMode="External"/><Relationship Id="rId2097" Type="http://schemas.openxmlformats.org/officeDocument/2006/relationships/hyperlink" Target="http://www.hlt.su/products/084-12-02-hlt.html" TargetMode="External"/><Relationship Id="rId2096" Type="http://schemas.openxmlformats.org/officeDocument/2006/relationships/hyperlink" Target="http://www.hlt.su/products/084-12-01-hlt.html" TargetMode="External"/><Relationship Id="rId2095" Type="http://schemas.openxmlformats.org/officeDocument/2006/relationships/hyperlink" Target="http://www.hlt.su/products/084-13-201-hlt.html" TargetMode="External"/><Relationship Id="rId2094" Type="http://schemas.openxmlformats.org/officeDocument/2006/relationships/hyperlink" Target="http://www.hlt.su/products/084-13-200-hlt.html" TargetMode="External"/><Relationship Id="rId2093" Type="http://schemas.openxmlformats.org/officeDocument/2006/relationships/hyperlink" Target="http://www.hlt.su/products/084-13-03-hlt.html" TargetMode="External"/><Relationship Id="rId2092" Type="http://schemas.openxmlformats.org/officeDocument/2006/relationships/hyperlink" Target="http://www.hlt.su/products/084-13-02-hlt.html" TargetMode="External"/><Relationship Id="rId2091" Type="http://schemas.openxmlformats.org/officeDocument/2006/relationships/hyperlink" Target="http://www.hlt.su/products/084-13-01-hlt.html" TargetMode="External"/><Relationship Id="rId2090" Type="http://schemas.openxmlformats.org/officeDocument/2006/relationships/hyperlink" Target="http://www.hlt.su/products/084-13-065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064-hlt.html" TargetMode="External"/><Relationship Id="rId2088" Type="http://schemas.openxmlformats.org/officeDocument/2006/relationships/hyperlink" Target="http://www.hlt.su/products/084-13-063-hlt.html" TargetMode="External"/><Relationship Id="rId2087" Type="http://schemas.openxmlformats.org/officeDocument/2006/relationships/hyperlink" Target="http://www.hlt.su/products/084-13-062-hlt.html" TargetMode="External"/><Relationship Id="rId2086" Type="http://schemas.openxmlformats.org/officeDocument/2006/relationships/hyperlink" Target="http://www.hlt.su/products/084-13-061-hlt.html" TargetMode="External"/><Relationship Id="rId2085" Type="http://schemas.openxmlformats.org/officeDocument/2006/relationships/hyperlink" Target="http://www.hlt.su/products/084-13-060-hlt.html" TargetMode="External"/><Relationship Id="rId2084" Type="http://schemas.openxmlformats.org/officeDocument/2006/relationships/hyperlink" Target="http://www.hlt.su/products/084-03-52-hlt.html" TargetMode="External"/><Relationship Id="rId2083" Type="http://schemas.openxmlformats.org/officeDocument/2006/relationships/hyperlink" Target="http://www.hlt.su/products/084-03-51-hlt.html" TargetMode="External"/><Relationship Id="rId2082" Type="http://schemas.openxmlformats.org/officeDocument/2006/relationships/hyperlink" Target="http://www.hlt.su/products/084-03-50-hlt.html" TargetMode="External"/><Relationship Id="rId2081" Type="http://schemas.openxmlformats.org/officeDocument/2006/relationships/hyperlink" Target="http://www.hlt.su/products/084-03-17-hlt.html" TargetMode="External"/><Relationship Id="rId2080" Type="http://schemas.openxmlformats.org/officeDocument/2006/relationships/hyperlink" Target="http://www.hlt.su/products/084-03-16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03-15-hlt.html" TargetMode="External"/><Relationship Id="rId2078" Type="http://schemas.openxmlformats.org/officeDocument/2006/relationships/hyperlink" Target="http://www.hlt.su/products/084-03-14-hlt.html" TargetMode="External"/><Relationship Id="rId2077" Type="http://schemas.openxmlformats.org/officeDocument/2006/relationships/hyperlink" Target="http://www.hlt.su/products/084-03-13-hlt.html" TargetMode="External"/><Relationship Id="rId2076" Type="http://schemas.openxmlformats.org/officeDocument/2006/relationships/hyperlink" Target="http://www.hlt.su/products/084-03-12-hlt.html" TargetMode="External"/><Relationship Id="rId2075" Type="http://schemas.openxmlformats.org/officeDocument/2006/relationships/hyperlink" Target="http://www.hlt.su/products/084-03-11-hlt.html" TargetMode="External"/><Relationship Id="rId2074" Type="http://schemas.openxmlformats.org/officeDocument/2006/relationships/hyperlink" Target="http://www.hlt.su/products/084-03-10-hlt.html" TargetMode="External"/><Relationship Id="rId2073" Type="http://schemas.openxmlformats.org/officeDocument/2006/relationships/hyperlink" Target="http://www.hlt.su/products/084-13-035-hlt.html" TargetMode="External"/><Relationship Id="rId2072" Type="http://schemas.openxmlformats.org/officeDocument/2006/relationships/hyperlink" Target="http://www.hlt.su/products/084-13-034-hlt.html" TargetMode="External"/><Relationship Id="rId2071" Type="http://schemas.openxmlformats.org/officeDocument/2006/relationships/hyperlink" Target="http://www.hlt.su/products/084-13-033-hlt.html" TargetMode="External"/><Relationship Id="rId2070" Type="http://schemas.openxmlformats.org/officeDocument/2006/relationships/hyperlink" Target="http://www.hlt.su/products/084-13-03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13-031-hlt.html" TargetMode="External"/><Relationship Id="rId2068" Type="http://schemas.openxmlformats.org/officeDocument/2006/relationships/hyperlink" Target="http://www.hlt.su/products/084-13-030-hlt.html" TargetMode="External"/><Relationship Id="rId2067" Type="http://schemas.openxmlformats.org/officeDocument/2006/relationships/hyperlink" Target="http://www.hlt.su/products/084-04-617-hlt.html" TargetMode="External"/><Relationship Id="rId2066" Type="http://schemas.openxmlformats.org/officeDocument/2006/relationships/hyperlink" Target="http://www.hlt.su/products/084-04-616-hlt.html" TargetMode="External"/><Relationship Id="rId2065" Type="http://schemas.openxmlformats.org/officeDocument/2006/relationships/hyperlink" Target="http://www.hlt.su/products/084-04-615-hlt.html" TargetMode="External"/><Relationship Id="rId2064" Type="http://schemas.openxmlformats.org/officeDocument/2006/relationships/hyperlink" Target="http://www.hlt.su/products/084-04-614-hlt.html" TargetMode="External"/><Relationship Id="rId2063" Type="http://schemas.openxmlformats.org/officeDocument/2006/relationships/hyperlink" Target="http://www.hlt.su/products/084-04-613-hlt.html" TargetMode="External"/><Relationship Id="rId2062" Type="http://schemas.openxmlformats.org/officeDocument/2006/relationships/hyperlink" Target="http://www.hlt.su/products/084-04-612-hlt.html" TargetMode="External"/><Relationship Id="rId2061" Type="http://schemas.openxmlformats.org/officeDocument/2006/relationships/hyperlink" Target="http://www.hlt.su/products/084-04-611-hlt.html" TargetMode="External"/><Relationship Id="rId2060" Type="http://schemas.openxmlformats.org/officeDocument/2006/relationships/hyperlink" Target="http://www.hlt.su/products/084-04-610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09-hlt.html" TargetMode="External"/><Relationship Id="rId2058" Type="http://schemas.openxmlformats.org/officeDocument/2006/relationships/hyperlink" Target="http://www.hlt.su/products/084-04-523-hlt.html" TargetMode="External"/><Relationship Id="rId2057" Type="http://schemas.openxmlformats.org/officeDocument/2006/relationships/hyperlink" Target="http://www.hlt.su/products/084-04-522-hlt.html" TargetMode="External"/><Relationship Id="rId2056" Type="http://schemas.openxmlformats.org/officeDocument/2006/relationships/hyperlink" Target="http://www.hlt.su/products/084-04-521-hlt.html" TargetMode="External"/><Relationship Id="rId2055" Type="http://schemas.openxmlformats.org/officeDocument/2006/relationships/hyperlink" Target="http://www.hlt.su/products/084-04-520-hlt.html" TargetMode="External"/><Relationship Id="rId2054" Type="http://schemas.openxmlformats.org/officeDocument/2006/relationships/hyperlink" Target="http://www.hlt.su/products/084-04-519-hlt.html" TargetMode="External"/><Relationship Id="rId2053" Type="http://schemas.openxmlformats.org/officeDocument/2006/relationships/hyperlink" Target="http://www.hlt.su/products/084-04-518-hlt.html" TargetMode="External"/><Relationship Id="rId2052" Type="http://schemas.openxmlformats.org/officeDocument/2006/relationships/hyperlink" Target="http://www.hlt.su/products/084-04-517-hlt.html" TargetMode="External"/><Relationship Id="rId2051" Type="http://schemas.openxmlformats.org/officeDocument/2006/relationships/hyperlink" Target="http://www.hlt.su/products/084-04-516-hlt.html" TargetMode="External"/><Relationship Id="rId2050" Type="http://schemas.openxmlformats.org/officeDocument/2006/relationships/hyperlink" Target="http://www.hlt.su/products/084-04-515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14-hlt.html" TargetMode="External"/><Relationship Id="rId2048" Type="http://schemas.openxmlformats.org/officeDocument/2006/relationships/hyperlink" Target="http://www.hlt.su/products/084-04-513-hlt.html" TargetMode="External"/><Relationship Id="rId2047" Type="http://schemas.openxmlformats.org/officeDocument/2006/relationships/hyperlink" Target="http://www.hlt.su/products/084-04-512-hlt.html" TargetMode="External"/><Relationship Id="rId2046" Type="http://schemas.openxmlformats.org/officeDocument/2006/relationships/hyperlink" Target="http://www.hlt.su/products/084-04-608-hlt.html" TargetMode="External"/><Relationship Id="rId2045" Type="http://schemas.openxmlformats.org/officeDocument/2006/relationships/hyperlink" Target="http://www.hlt.su/products/084-04-607-hlt.html" TargetMode="External"/><Relationship Id="rId2044" Type="http://schemas.openxmlformats.org/officeDocument/2006/relationships/hyperlink" Target="http://www.hlt.su/products/084-04-606-hlt.html" TargetMode="External"/><Relationship Id="rId2043" Type="http://schemas.openxmlformats.org/officeDocument/2006/relationships/hyperlink" Target="http://www.hlt.su/products/084-04-605-hlt.html" TargetMode="External"/><Relationship Id="rId2042" Type="http://schemas.openxmlformats.org/officeDocument/2006/relationships/hyperlink" Target="http://www.hlt.su/products/084-04-604-hlt.html" TargetMode="External"/><Relationship Id="rId2041" Type="http://schemas.openxmlformats.org/officeDocument/2006/relationships/hyperlink" Target="http://www.hlt.su/products/084-04-603-hlt.html" TargetMode="External"/><Relationship Id="rId2040" Type="http://schemas.openxmlformats.org/officeDocument/2006/relationships/hyperlink" Target="http://www.hlt.su/products/084-04-602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1-hlt.html" TargetMode="External"/><Relationship Id="rId2038" Type="http://schemas.openxmlformats.org/officeDocument/2006/relationships/hyperlink" Target="http://www.hlt.su/products/084-04-600-hlt.html" TargetMode="External"/><Relationship Id="rId2037" Type="http://schemas.openxmlformats.org/officeDocument/2006/relationships/hyperlink" Target="http://www.hlt.su/products/084-04-511-hlt.html" TargetMode="External"/><Relationship Id="rId2036" Type="http://schemas.openxmlformats.org/officeDocument/2006/relationships/hyperlink" Target="http://www.hlt.su/products/084-04-510-hlt.html" TargetMode="External"/><Relationship Id="rId2035" Type="http://schemas.openxmlformats.org/officeDocument/2006/relationships/hyperlink" Target="http://www.hlt.su/products/084-04-509-hlt.html" TargetMode="External"/><Relationship Id="rId2034" Type="http://schemas.openxmlformats.org/officeDocument/2006/relationships/hyperlink" Target="http://www.hlt.su/products/084-04-508-hlt.html" TargetMode="External"/><Relationship Id="rId2033" Type="http://schemas.openxmlformats.org/officeDocument/2006/relationships/hyperlink" Target="http://www.hlt.su/products/084-04-507-hlt.html" TargetMode="External"/><Relationship Id="rId2032" Type="http://schemas.openxmlformats.org/officeDocument/2006/relationships/hyperlink" Target="http://www.hlt.su/products/084-04-506-hlt.html" TargetMode="External"/><Relationship Id="rId2031" Type="http://schemas.openxmlformats.org/officeDocument/2006/relationships/hyperlink" Target="http://www.hlt.su/products/084-04-505-hlt.html" TargetMode="External"/><Relationship Id="rId2030" Type="http://schemas.openxmlformats.org/officeDocument/2006/relationships/hyperlink" Target="http://www.hlt.su/products/084-04-504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3-hlt.html" TargetMode="External"/><Relationship Id="rId2028" Type="http://schemas.openxmlformats.org/officeDocument/2006/relationships/hyperlink" Target="http://www.hlt.su/products/084-04-502-hlt.html" TargetMode="External"/><Relationship Id="rId2027" Type="http://schemas.openxmlformats.org/officeDocument/2006/relationships/hyperlink" Target="http://www.hlt.su/products/084-04-501-hlt.html" TargetMode="External"/><Relationship Id="rId2026" Type="http://schemas.openxmlformats.org/officeDocument/2006/relationships/hyperlink" Target="http://www.hlt.su/products/084-04-500-hlt.html" TargetMode="External"/><Relationship Id="rId2025" Type="http://schemas.openxmlformats.org/officeDocument/2006/relationships/hyperlink" Target="http://www.hlt.su/products/084-04-217.html" TargetMode="External"/><Relationship Id="rId2024" Type="http://schemas.openxmlformats.org/officeDocument/2006/relationships/hyperlink" Target="http://www.hlt.su/products/084-04-216.html" TargetMode="External"/><Relationship Id="rId2023" Type="http://schemas.openxmlformats.org/officeDocument/2006/relationships/hyperlink" Target="http://www.hlt.su/products/084-04-215.html" TargetMode="External"/><Relationship Id="rId2022" Type="http://schemas.openxmlformats.org/officeDocument/2006/relationships/hyperlink" Target="http://www.hlt.su/products/084-04-213.html" TargetMode="External"/><Relationship Id="rId2021" Type="http://schemas.openxmlformats.org/officeDocument/2006/relationships/hyperlink" Target="http://www.hlt.su/products/084-04-212.html" TargetMode="External"/><Relationship Id="rId2020" Type="http://schemas.openxmlformats.org/officeDocument/2006/relationships/hyperlink" Target="http://www.hlt.su/products/084-04-211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0-hlt.html" TargetMode="External"/><Relationship Id="rId2018" Type="http://schemas.openxmlformats.org/officeDocument/2006/relationships/hyperlink" Target="http://www.hlt.su/products/084-04-21.html" TargetMode="External"/><Relationship Id="rId2017" Type="http://schemas.openxmlformats.org/officeDocument/2006/relationships/hyperlink" Target="http://www.hlt.su/products/084-04-20.html" TargetMode="External"/><Relationship Id="rId2016" Type="http://schemas.openxmlformats.org/officeDocument/2006/relationships/hyperlink" Target="http://www.hlt.su/products/084-04-19.html" TargetMode="External"/><Relationship Id="rId2015" Type="http://schemas.openxmlformats.org/officeDocument/2006/relationships/hyperlink" Target="http://www.hlt.su/products/084-04-18.html" TargetMode="External"/><Relationship Id="rId2014" Type="http://schemas.openxmlformats.org/officeDocument/2006/relationships/hyperlink" Target="http://www.hlt.su/products/084-04-17.html" TargetMode="External"/><Relationship Id="rId2013" Type="http://schemas.openxmlformats.org/officeDocument/2006/relationships/hyperlink" Target="http://www.hlt.su/products/084-04-16.html" TargetMode="External"/><Relationship Id="rId2012" Type="http://schemas.openxmlformats.org/officeDocument/2006/relationships/hyperlink" Target="http://www.hlt.su/products/084-04-15.html" TargetMode="External"/><Relationship Id="rId2011" Type="http://schemas.openxmlformats.org/officeDocument/2006/relationships/hyperlink" Target="http://www.hlt.su/products/084-04-14.html" TargetMode="External"/><Relationship Id="rId2010" Type="http://schemas.openxmlformats.org/officeDocument/2006/relationships/hyperlink" Target="http://www.hlt.su/products/084-04-13-hlt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23.html" TargetMode="External"/><Relationship Id="rId2008" Type="http://schemas.openxmlformats.org/officeDocument/2006/relationships/hyperlink" Target="http://www.hlt.su/products/084-04-122.html" TargetMode="External"/><Relationship Id="rId2007" Type="http://schemas.openxmlformats.org/officeDocument/2006/relationships/hyperlink" Target="http://www.hlt.su/products/084-04-121.html" TargetMode="External"/><Relationship Id="rId2006" Type="http://schemas.openxmlformats.org/officeDocument/2006/relationships/hyperlink" Target="http://www.hlt.su/products/084-04-120.html" TargetMode="External"/><Relationship Id="rId2005" Type="http://schemas.openxmlformats.org/officeDocument/2006/relationships/hyperlink" Target="http://www.hlt.su/products/084-04-118.html" TargetMode="External"/><Relationship Id="rId2004" Type="http://schemas.openxmlformats.org/officeDocument/2006/relationships/hyperlink" Target="http://www.hlt.su/products/084-04-117.html" TargetMode="External"/><Relationship Id="rId2003" Type="http://schemas.openxmlformats.org/officeDocument/2006/relationships/hyperlink" Target="http://www.hlt.su/products/084-04-116.html" TargetMode="External"/><Relationship Id="rId2002" Type="http://schemas.openxmlformats.org/officeDocument/2006/relationships/hyperlink" Target="http://www.hlt.su/products/084-04-115.html" TargetMode="External"/><Relationship Id="rId2001" Type="http://schemas.openxmlformats.org/officeDocument/2006/relationships/hyperlink" Target="http://www.hlt.su/products/084-04-114.html" TargetMode="External"/><Relationship Id="rId2000" Type="http://schemas.openxmlformats.org/officeDocument/2006/relationships/hyperlink" Target="http://www.hlt.su/products/084-04-113-hlt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47.html" TargetMode="External"/><Relationship Id="rId1998" Type="http://schemas.openxmlformats.org/officeDocument/2006/relationships/hyperlink" Target="http://www.hlt.su/products/084-04-12.html" TargetMode="External"/><Relationship Id="rId1997" Type="http://schemas.openxmlformats.org/officeDocument/2006/relationships/hyperlink" Target="http://www.hlt.su/products/084-04-11.html" TargetMode="External"/><Relationship Id="rId1996" Type="http://schemas.openxmlformats.org/officeDocument/2006/relationships/hyperlink" Target="http://www.hlt.su/products/084-04-10.html" TargetMode="External"/><Relationship Id="rId1995" Type="http://schemas.openxmlformats.org/officeDocument/2006/relationships/hyperlink" Target="http://www.hlt.su/products/084-04-09.html" TargetMode="External"/><Relationship Id="rId1994" Type="http://schemas.openxmlformats.org/officeDocument/2006/relationships/hyperlink" Target="http://www.hlt.su/products/084-04-08.html" TargetMode="External"/><Relationship Id="rId1993" Type="http://schemas.openxmlformats.org/officeDocument/2006/relationships/hyperlink" Target="http://www.hlt.su/products/084-04-07.html" TargetMode="External"/><Relationship Id="rId1992" Type="http://schemas.openxmlformats.org/officeDocument/2006/relationships/hyperlink" Target="http://www.hlt.su/products/084-04-06.html" TargetMode="External"/><Relationship Id="rId1991" Type="http://schemas.openxmlformats.org/officeDocument/2006/relationships/hyperlink" Target="http://www.hlt.su/products/084-04-05.html" TargetMode="External"/><Relationship Id="rId1990" Type="http://schemas.openxmlformats.org/officeDocument/2006/relationships/hyperlink" Target="http://www.hlt.su/products/084-04-04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3.html" TargetMode="External"/><Relationship Id="rId1988" Type="http://schemas.openxmlformats.org/officeDocument/2006/relationships/hyperlink" Target="http://www.hlt.su/products/084-04-02.html" TargetMode="External"/><Relationship Id="rId1987" Type="http://schemas.openxmlformats.org/officeDocument/2006/relationships/hyperlink" Target="http://www.hlt.su/products/084-04-01.html" TargetMode="External"/><Relationship Id="rId1986" Type="http://schemas.openxmlformats.org/officeDocument/2006/relationships/hyperlink" Target="http://www.hlt.su/products/084-10-12-hlt.html" TargetMode="External"/><Relationship Id="rId1985" Type="http://schemas.openxmlformats.org/officeDocument/2006/relationships/hyperlink" Target="http://www.hlt.su/products/084-10-11-hlt.html" TargetMode="External"/><Relationship Id="rId1984" Type="http://schemas.openxmlformats.org/officeDocument/2006/relationships/hyperlink" Target="http://www.hlt.su/products/084-10-10-hlt.html" TargetMode="External"/><Relationship Id="rId1983" Type="http://schemas.openxmlformats.org/officeDocument/2006/relationships/hyperlink" Target="http://www.hlt.su/products/084-10-09-hlt.html" TargetMode="External"/><Relationship Id="rId1982" Type="http://schemas.openxmlformats.org/officeDocument/2006/relationships/hyperlink" Target="http://www.hlt.su/products/084-10-08-hlt.html" TargetMode="External"/><Relationship Id="rId1981" Type="http://schemas.openxmlformats.org/officeDocument/2006/relationships/hyperlink" Target="http://www.hlt.su/products/084-10-07-hlt.html" TargetMode="External"/><Relationship Id="rId1980" Type="http://schemas.openxmlformats.org/officeDocument/2006/relationships/hyperlink" Target="http://www.hlt.su/products/084-10-06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05-hlt.html" TargetMode="External"/><Relationship Id="rId1978" Type="http://schemas.openxmlformats.org/officeDocument/2006/relationships/hyperlink" Target="http://www.hlt.su/products/084-10-04-hlt.html" TargetMode="External"/><Relationship Id="rId1977" Type="http://schemas.openxmlformats.org/officeDocument/2006/relationships/hyperlink" Target="http://www.hlt.su/products/084-10-03-hlt.html" TargetMode="External"/><Relationship Id="rId1976" Type="http://schemas.openxmlformats.org/officeDocument/2006/relationships/hyperlink" Target="http://www.hlt.su/products/084-10-02-hlt.html" TargetMode="External"/><Relationship Id="rId1975" Type="http://schemas.openxmlformats.org/officeDocument/2006/relationships/hyperlink" Target="http://www.hlt.su/products/084-10-01-hlt.html" TargetMode="External"/><Relationship Id="rId1974" Type="http://schemas.openxmlformats.org/officeDocument/2006/relationships/hyperlink" Target="http://www.hlt.su/products/084-19-005-hlt.html" TargetMode="External"/><Relationship Id="rId1973" Type="http://schemas.openxmlformats.org/officeDocument/2006/relationships/hyperlink" Target="http://www.hlt.su/products/084-19-004-hlt.html" TargetMode="External"/><Relationship Id="rId1972" Type="http://schemas.openxmlformats.org/officeDocument/2006/relationships/hyperlink" Target="http://www.hlt.su/products/084-19-003-hlt.html" TargetMode="External"/><Relationship Id="rId1971" Type="http://schemas.openxmlformats.org/officeDocument/2006/relationships/hyperlink" Target="http://www.hlt.su/products/084-19-002-hlt.html" TargetMode="External"/><Relationship Id="rId1970" Type="http://schemas.openxmlformats.org/officeDocument/2006/relationships/hyperlink" Target="http://www.hlt.su/products/084-19-001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04-431.html" TargetMode="External"/><Relationship Id="rId1968" Type="http://schemas.openxmlformats.org/officeDocument/2006/relationships/hyperlink" Target="http://www.hlt.su/products/084-04-430.html" TargetMode="External"/><Relationship Id="rId1967" Type="http://schemas.openxmlformats.org/officeDocument/2006/relationships/hyperlink" Target="http://www.hlt.su/products/084-04-429.html" TargetMode="External"/><Relationship Id="rId1966" Type="http://schemas.openxmlformats.org/officeDocument/2006/relationships/hyperlink" Target="http://www.hlt.su/products/084-04-428.html" TargetMode="External"/><Relationship Id="rId1965" Type="http://schemas.openxmlformats.org/officeDocument/2006/relationships/hyperlink" Target="http://www.hlt.su/products/084-04-427.html" TargetMode="External"/><Relationship Id="rId1964" Type="http://schemas.openxmlformats.org/officeDocument/2006/relationships/hyperlink" Target="http://www.hlt.su/products/084-04-426.html" TargetMode="External"/><Relationship Id="rId1963" Type="http://schemas.openxmlformats.org/officeDocument/2006/relationships/hyperlink" Target="http://www.hlt.su/products/084-04-425.html" TargetMode="External"/><Relationship Id="rId1962" Type="http://schemas.openxmlformats.org/officeDocument/2006/relationships/hyperlink" Target="http://www.hlt.su/products/084-04-423.html" TargetMode="External"/><Relationship Id="rId1961" Type="http://schemas.openxmlformats.org/officeDocument/2006/relationships/hyperlink" Target="http://www.hlt.su/products/084-04-421.html" TargetMode="External"/><Relationship Id="rId1960" Type="http://schemas.openxmlformats.org/officeDocument/2006/relationships/hyperlink" Target="http://www.hlt.su/products/084-04-420-hlt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66.html" TargetMode="External"/><Relationship Id="rId1958" Type="http://schemas.openxmlformats.org/officeDocument/2006/relationships/hyperlink" Target="http://www.hlt.su/products/084-04-67.html" TargetMode="External"/><Relationship Id="rId1957" Type="http://schemas.openxmlformats.org/officeDocument/2006/relationships/hyperlink" Target="http://www.hlt.su/products/084-04-65.html" TargetMode="External"/><Relationship Id="rId1956" Type="http://schemas.openxmlformats.org/officeDocument/2006/relationships/hyperlink" Target="http://www.hlt.su/products/084-04-64.html" TargetMode="External"/><Relationship Id="rId1955" Type="http://schemas.openxmlformats.org/officeDocument/2006/relationships/hyperlink" Target="http://www.hlt.su/products/084-04-63.html" TargetMode="External"/><Relationship Id="rId1954" Type="http://schemas.openxmlformats.org/officeDocument/2006/relationships/hyperlink" Target="http://www.hlt.su/products/084-04-62.html" TargetMode="External"/><Relationship Id="rId1953" Type="http://schemas.openxmlformats.org/officeDocument/2006/relationships/hyperlink" Target="http://www.hlt.su/products/084-04-61.html" TargetMode="External"/><Relationship Id="rId1952" Type="http://schemas.openxmlformats.org/officeDocument/2006/relationships/hyperlink" Target="http://www.hlt.su/products/084-04-60.html" TargetMode="External"/><Relationship Id="rId1951" Type="http://schemas.openxmlformats.org/officeDocument/2006/relationships/hyperlink" Target="http://www.hlt.su/products/084-04-59.html" TargetMode="External"/><Relationship Id="rId1950" Type="http://schemas.openxmlformats.org/officeDocument/2006/relationships/hyperlink" Target="http://www.hlt.su/products/084-04-58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401.html" TargetMode="External"/><Relationship Id="rId1948" Type="http://schemas.openxmlformats.org/officeDocument/2006/relationships/hyperlink" Target="http://www.hlt.su/products/084-04-56.html" TargetMode="External"/><Relationship Id="rId1947" Type="http://schemas.openxmlformats.org/officeDocument/2006/relationships/hyperlink" Target="http://www.hlt.su/products/084-04-55-hlt.html" TargetMode="External"/><Relationship Id="rId1946" Type="http://schemas.openxmlformats.org/officeDocument/2006/relationships/hyperlink" Target="http://www.hlt.su/products/084-04-336.html" TargetMode="External"/><Relationship Id="rId1945" Type="http://schemas.openxmlformats.org/officeDocument/2006/relationships/hyperlink" Target="http://www.hlt.su/products/084-04-335.html" TargetMode="External"/><Relationship Id="rId1944" Type="http://schemas.openxmlformats.org/officeDocument/2006/relationships/hyperlink" Target="http://www.hlt.su/products/084-04-339.html" TargetMode="External"/><Relationship Id="rId1943" Type="http://schemas.openxmlformats.org/officeDocument/2006/relationships/hyperlink" Target="http://www.hlt.su/products/084-04-334.html" TargetMode="External"/><Relationship Id="rId1942" Type="http://schemas.openxmlformats.org/officeDocument/2006/relationships/hyperlink" Target="http://www.hlt.su/products/084-04-333.html" TargetMode="External"/><Relationship Id="rId1941" Type="http://schemas.openxmlformats.org/officeDocument/2006/relationships/hyperlink" Target="http://www.hlt.su/products/084-04-330.html" TargetMode="External"/><Relationship Id="rId1940" Type="http://schemas.openxmlformats.org/officeDocument/2006/relationships/hyperlink" Target="http://www.hlt.su/products/084-04-327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24.html" TargetMode="External"/><Relationship Id="rId1938" Type="http://schemas.openxmlformats.org/officeDocument/2006/relationships/hyperlink" Target="http://www.hlt.su/products/084-04-323.html" TargetMode="External"/><Relationship Id="rId1937" Type="http://schemas.openxmlformats.org/officeDocument/2006/relationships/hyperlink" Target="http://www.hlt.su/products/084-04-322.html" TargetMode="External"/><Relationship Id="rId1936" Type="http://schemas.openxmlformats.org/officeDocument/2006/relationships/hyperlink" Target="http://www.hlt.su/products/084-04-321-hlt.html" TargetMode="External"/><Relationship Id="rId1935" Type="http://schemas.openxmlformats.org/officeDocument/2006/relationships/hyperlink" Target="http://www.hlt.su/products/084-04-363-hlt.html" TargetMode="External"/><Relationship Id="rId1934" Type="http://schemas.openxmlformats.org/officeDocument/2006/relationships/hyperlink" Target="http://www.hlt.su/products/084-04-362-hlt.html" TargetMode="External"/><Relationship Id="rId1933" Type="http://schemas.openxmlformats.org/officeDocument/2006/relationships/hyperlink" Target="http://www.hlt.su/products/084-04-361-hlt.html" TargetMode="External"/><Relationship Id="rId1932" Type="http://schemas.openxmlformats.org/officeDocument/2006/relationships/hyperlink" Target="http://www.hlt.su/products/084-04-360-hlt.html" TargetMode="External"/><Relationship Id="rId1931" Type="http://schemas.openxmlformats.org/officeDocument/2006/relationships/hyperlink" Target="http://www.hlt.su/products/084-04-52-hlt.html" TargetMode="External"/><Relationship Id="rId1930" Type="http://schemas.openxmlformats.org/officeDocument/2006/relationships/hyperlink" Target="http://www.hlt.su/products/084-04-32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1-hlt.html" TargetMode="External"/><Relationship Id="rId1928" Type="http://schemas.openxmlformats.org/officeDocument/2006/relationships/hyperlink" Target="http://www.hlt.su/products/084-04-320-hlt.html" TargetMode="External"/><Relationship Id="rId1927" Type="http://schemas.openxmlformats.org/officeDocument/2006/relationships/hyperlink" Target="http://www.hlt.su/products/084-04-30-hlt.html" TargetMode="External"/><Relationship Id="rId1926" Type="http://schemas.openxmlformats.org/officeDocument/2006/relationships/hyperlink" Target="http://www.hlt.su/products/084-04-319-hlt.html" TargetMode="External"/><Relationship Id="rId1925" Type="http://schemas.openxmlformats.org/officeDocument/2006/relationships/hyperlink" Target="http://www.hlt.su/products/084-04-29-hlt.html" TargetMode="External"/><Relationship Id="rId1924" Type="http://schemas.openxmlformats.org/officeDocument/2006/relationships/hyperlink" Target="http://www.hlt.su/products/084-04-28-hlt.html" TargetMode="External"/><Relationship Id="rId1923" Type="http://schemas.openxmlformats.org/officeDocument/2006/relationships/hyperlink" Target="http://www.hlt.su/products/084-04-27-hlt.html" TargetMode="External"/><Relationship Id="rId1922" Type="http://schemas.openxmlformats.org/officeDocument/2006/relationships/hyperlink" Target="http://www.hlt.su/products/084-04-39-hlt.html" TargetMode="External"/><Relationship Id="rId1921" Type="http://schemas.openxmlformats.org/officeDocument/2006/relationships/hyperlink" Target="http://www.hlt.su/products/084-04-38-hlt.html" TargetMode="External"/><Relationship Id="rId1920" Type="http://schemas.openxmlformats.org/officeDocument/2006/relationships/hyperlink" Target="http://www.hlt.su/products/084-04-26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37-hlt.html" TargetMode="External"/><Relationship Id="rId1918" Type="http://schemas.openxmlformats.org/officeDocument/2006/relationships/hyperlink" Target="http://www.hlt.su/products/084-04-36-hlt.html" TargetMode="External"/><Relationship Id="rId1917" Type="http://schemas.openxmlformats.org/officeDocument/2006/relationships/hyperlink" Target="http://www.hlt.su/products/084-04-25-hlt.html" TargetMode="External"/><Relationship Id="rId1916" Type="http://schemas.openxmlformats.org/officeDocument/2006/relationships/hyperlink" Target="http://www.hlt.su/products/084-04-35-hlt.html" TargetMode="External"/><Relationship Id="rId1915" Type="http://schemas.openxmlformats.org/officeDocument/2006/relationships/hyperlink" Target="http://www.hlt.su/products/084-04-34-hlt.html" TargetMode="External"/><Relationship Id="rId1914" Type="http://schemas.openxmlformats.org/officeDocument/2006/relationships/hyperlink" Target="http://www.hlt.su/products/084-04-24-hlt.html" TargetMode="External"/><Relationship Id="rId1913" Type="http://schemas.openxmlformats.org/officeDocument/2006/relationships/hyperlink" Target="http://www.hlt.su/products/084-04-23-hlt.html" TargetMode="External"/><Relationship Id="rId1912" Type="http://schemas.openxmlformats.org/officeDocument/2006/relationships/hyperlink" Target="http://www.hlt.su/products/084-04-22-hlt.html" TargetMode="External"/><Relationship Id="rId1911" Type="http://schemas.openxmlformats.org/officeDocument/2006/relationships/hyperlink" Target="http://www.hlt.su/products/084-04-33-hlt.html" TargetMode="External"/><Relationship Id="rId1910" Type="http://schemas.openxmlformats.org/officeDocument/2006/relationships/hyperlink" Target="http://www.hlt.su/products/084-04-53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99-hlt.html" TargetMode="External"/><Relationship Id="rId1908" Type="http://schemas.openxmlformats.org/officeDocument/2006/relationships/hyperlink" Target="http://www.hlt.su/products/084-04-364-hlt.html" TargetMode="External"/><Relationship Id="rId1907" Type="http://schemas.openxmlformats.org/officeDocument/2006/relationships/hyperlink" Target="http://www.hlt.su/products/084-11-003-hlt.html" TargetMode="External"/><Relationship Id="rId1906" Type="http://schemas.openxmlformats.org/officeDocument/2006/relationships/hyperlink" Target="http://www.hlt.su/products/084-11-002-hlt.html" TargetMode="External"/><Relationship Id="rId1905" Type="http://schemas.openxmlformats.org/officeDocument/2006/relationships/hyperlink" Target="http://www.hlt.su/products/084-11-001-hlt.html" TargetMode="External"/><Relationship Id="rId1904" Type="http://schemas.openxmlformats.org/officeDocument/2006/relationships/hyperlink" Target="http://www.hlt.su/products/084-09-010-hlt.html" TargetMode="External"/><Relationship Id="rId1903" Type="http://schemas.openxmlformats.org/officeDocument/2006/relationships/hyperlink" Target="http://www.hlt.su/products/084-09-009-hlt.html" TargetMode="External"/><Relationship Id="rId1902" Type="http://schemas.openxmlformats.org/officeDocument/2006/relationships/hyperlink" Target="http://www.hlt.su/products/084-09-008-hlt.html" TargetMode="External"/><Relationship Id="rId1901" Type="http://schemas.openxmlformats.org/officeDocument/2006/relationships/hyperlink" Target="http://www.hlt.su/products/084-09-023-hlt.html" TargetMode="External"/><Relationship Id="rId1900" Type="http://schemas.openxmlformats.org/officeDocument/2006/relationships/hyperlink" Target="http://www.hlt.su/products/084-09-02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09-021-hlt.html" TargetMode="External"/><Relationship Id="rId1898" Type="http://schemas.openxmlformats.org/officeDocument/2006/relationships/hyperlink" Target="http://www.hlt.su/products/084-09-020-hlt.html" TargetMode="External"/><Relationship Id="rId1897" Type="http://schemas.openxmlformats.org/officeDocument/2006/relationships/hyperlink" Target="http://www.hlt.su/products/084-09-019-hlt.html" TargetMode="External"/><Relationship Id="rId1896" Type="http://schemas.openxmlformats.org/officeDocument/2006/relationships/hyperlink" Target="http://www.hlt.su/products/084-09-05-hlt.html" TargetMode="External"/><Relationship Id="rId1895" Type="http://schemas.openxmlformats.org/officeDocument/2006/relationships/hyperlink" Target="http://www.hlt.su/products/084-09-04-hlt.html" TargetMode="External"/><Relationship Id="rId1894" Type="http://schemas.openxmlformats.org/officeDocument/2006/relationships/hyperlink" Target="http://www.hlt.su/products/084-09-03-hlt.html" TargetMode="External"/><Relationship Id="rId1893" Type="http://schemas.openxmlformats.org/officeDocument/2006/relationships/hyperlink" Target="http://www.hlt.su/products/084-09-02-hlt.html" TargetMode="External"/><Relationship Id="rId1892" Type="http://schemas.openxmlformats.org/officeDocument/2006/relationships/hyperlink" Target="http://www.hlt.su/products/084-09-01-hlt.html" TargetMode="External"/><Relationship Id="rId1891" Type="http://schemas.openxmlformats.org/officeDocument/2006/relationships/hyperlink" Target="http://www.hlt.su/products/084-18-012.html" TargetMode="External"/><Relationship Id="rId1890" Type="http://schemas.openxmlformats.org/officeDocument/2006/relationships/hyperlink" Target="http://www.hlt.su/products/084-18-011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18-010.html" TargetMode="External"/><Relationship Id="rId1888" Type="http://schemas.openxmlformats.org/officeDocument/2006/relationships/hyperlink" Target="http://www.hlt.su/products/084-18-009.html" TargetMode="External"/><Relationship Id="rId1887" Type="http://schemas.openxmlformats.org/officeDocument/2006/relationships/hyperlink" Target="http://www.hlt.su/products/084-18-008.html" TargetMode="External"/><Relationship Id="rId1886" Type="http://schemas.openxmlformats.org/officeDocument/2006/relationships/hyperlink" Target="http://www.hlt.su/products/084-18-007.html" TargetMode="External"/><Relationship Id="rId1885" Type="http://schemas.openxmlformats.org/officeDocument/2006/relationships/hyperlink" Target="http://www.hlt.su/products/084-18-006.html" TargetMode="External"/><Relationship Id="rId1884" Type="http://schemas.openxmlformats.org/officeDocument/2006/relationships/hyperlink" Target="http://www.hlt.su/products/084-18-005.html" TargetMode="External"/><Relationship Id="rId1883" Type="http://schemas.openxmlformats.org/officeDocument/2006/relationships/hyperlink" Target="http://www.hlt.su/products/084-18-004.html" TargetMode="External"/><Relationship Id="rId1882" Type="http://schemas.openxmlformats.org/officeDocument/2006/relationships/hyperlink" Target="http://www.hlt.su/products/084-18-003.html" TargetMode="External"/><Relationship Id="rId1881" Type="http://schemas.openxmlformats.org/officeDocument/2006/relationships/hyperlink" Target="http://www.hlt.su/products/084-18-002.html" TargetMode="External"/><Relationship Id="rId1880" Type="http://schemas.openxmlformats.org/officeDocument/2006/relationships/hyperlink" Target="http://www.hlt.su/products/084-18-001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07-433-hlt.html" TargetMode="External"/><Relationship Id="rId1878" Type="http://schemas.openxmlformats.org/officeDocument/2006/relationships/hyperlink" Target="http://www.hlt.su/products/084-07-432-hlt.html" TargetMode="External"/><Relationship Id="rId1877" Type="http://schemas.openxmlformats.org/officeDocument/2006/relationships/hyperlink" Target="http://www.hlt.su/products/084-07-431-hlt.html" TargetMode="External"/><Relationship Id="rId1876" Type="http://schemas.openxmlformats.org/officeDocument/2006/relationships/hyperlink" Target="http://www.hlt.su/products/084-07-430-hlt.html" TargetMode="External"/><Relationship Id="rId1875" Type="http://schemas.openxmlformats.org/officeDocument/2006/relationships/hyperlink" Target="http://www.hlt.su/products/084-07-427-hlt.html" TargetMode="External"/><Relationship Id="rId1874" Type="http://schemas.openxmlformats.org/officeDocument/2006/relationships/hyperlink" Target="http://www.hlt.su/products/084-07-429-hlt.html" TargetMode="External"/><Relationship Id="rId1873" Type="http://schemas.openxmlformats.org/officeDocument/2006/relationships/hyperlink" Target="http://www.hlt.su/products/084-07-426-hlt.html" TargetMode="External"/><Relationship Id="rId1872" Type="http://schemas.openxmlformats.org/officeDocument/2006/relationships/hyperlink" Target="http://www.hlt.su/products/084-07-425-hlt.html" TargetMode="External"/><Relationship Id="rId1871" Type="http://schemas.openxmlformats.org/officeDocument/2006/relationships/hyperlink" Target="http://www.hlt.su/products/084-07-424-hlt.html" TargetMode="External"/><Relationship Id="rId1870" Type="http://schemas.openxmlformats.org/officeDocument/2006/relationships/hyperlink" Target="http://www.hlt.su/products/084-07-423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8-hlt.html" TargetMode="External"/><Relationship Id="rId1868" Type="http://schemas.openxmlformats.org/officeDocument/2006/relationships/hyperlink" Target="http://www.hlt.su/products/084-07-434-hlt.html" TargetMode="External"/><Relationship Id="rId1867" Type="http://schemas.openxmlformats.org/officeDocument/2006/relationships/hyperlink" Target="http://www.hlt.su/products/084-07-422-hlt.html" TargetMode="External"/><Relationship Id="rId1866" Type="http://schemas.openxmlformats.org/officeDocument/2006/relationships/hyperlink" Target="http://www.hlt.su/products/084-07-421-hlt.html" TargetMode="External"/><Relationship Id="rId1865" Type="http://schemas.openxmlformats.org/officeDocument/2006/relationships/hyperlink" Target="http://www.hlt.su/products/084-07-420-hlt.html" TargetMode="External"/><Relationship Id="rId1864" Type="http://schemas.openxmlformats.org/officeDocument/2006/relationships/hyperlink" Target="http://www.hlt.su/products/084-07-418-hlt.html" TargetMode="External"/><Relationship Id="rId1863" Type="http://schemas.openxmlformats.org/officeDocument/2006/relationships/hyperlink" Target="http://www.hlt.su/products/084-07-417-hlt.html" TargetMode="External"/><Relationship Id="rId1862" Type="http://schemas.openxmlformats.org/officeDocument/2006/relationships/hyperlink" Target="http://www.hlt.su/products/084-07-416-hlt.html" TargetMode="External"/><Relationship Id="rId1861" Type="http://schemas.openxmlformats.org/officeDocument/2006/relationships/hyperlink" Target="http://www.hlt.su/products/084-07-415-hlt.html" TargetMode="External"/><Relationship Id="rId1860" Type="http://schemas.openxmlformats.org/officeDocument/2006/relationships/hyperlink" Target="http://www.hlt.su/products/084-07-414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13-hlt.html" TargetMode="External"/><Relationship Id="rId1858" Type="http://schemas.openxmlformats.org/officeDocument/2006/relationships/hyperlink" Target="http://www.hlt.su/products/084-07-412-hlt.html" TargetMode="External"/><Relationship Id="rId1857" Type="http://schemas.openxmlformats.org/officeDocument/2006/relationships/hyperlink" Target="http://www.hlt.su/products/084-07-411-hlt.html" TargetMode="External"/><Relationship Id="rId1856" Type="http://schemas.openxmlformats.org/officeDocument/2006/relationships/hyperlink" Target="http://www.hlt.su/products/084-07-408-hlt.html" TargetMode="External"/><Relationship Id="rId1855" Type="http://schemas.openxmlformats.org/officeDocument/2006/relationships/hyperlink" Target="http://www.hlt.su/products/084-07-410-hlt.html" TargetMode="External"/><Relationship Id="rId1854" Type="http://schemas.openxmlformats.org/officeDocument/2006/relationships/hyperlink" Target="http://www.hlt.su/products/084-07-407-hlt.html" TargetMode="External"/><Relationship Id="rId1853" Type="http://schemas.openxmlformats.org/officeDocument/2006/relationships/hyperlink" Target="http://www.hlt.su/products/084-07-406-hlt.html" TargetMode="External"/><Relationship Id="rId1852" Type="http://schemas.openxmlformats.org/officeDocument/2006/relationships/hyperlink" Target="http://www.hlt.su/products/084-07-405-hlt.html" TargetMode="External"/><Relationship Id="rId1851" Type="http://schemas.openxmlformats.org/officeDocument/2006/relationships/hyperlink" Target="http://www.hlt.su/products/084-07-404-hlt.html" TargetMode="External"/><Relationship Id="rId1850" Type="http://schemas.openxmlformats.org/officeDocument/2006/relationships/hyperlink" Target="http://www.hlt.su/products/084-07-409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03-hlt.html" TargetMode="External"/><Relationship Id="rId1848" Type="http://schemas.openxmlformats.org/officeDocument/2006/relationships/hyperlink" Target="http://www.hlt.su/products/084-07-402-hlt.html" TargetMode="External"/><Relationship Id="rId1847" Type="http://schemas.openxmlformats.org/officeDocument/2006/relationships/hyperlink" Target="http://www.hlt.su/products/084-07-401-hlt.html" TargetMode="External"/><Relationship Id="rId1846" Type="http://schemas.openxmlformats.org/officeDocument/2006/relationships/hyperlink" Target="http://www.hlt.su/products/084-07-138.html" TargetMode="External"/><Relationship Id="rId1845" Type="http://schemas.openxmlformats.org/officeDocument/2006/relationships/hyperlink" Target="http://www.hlt.su/products/084-07-137.html" TargetMode="External"/><Relationship Id="rId1844" Type="http://schemas.openxmlformats.org/officeDocument/2006/relationships/hyperlink" Target="http://www.hlt.su/products/084-07-136.html" TargetMode="External"/><Relationship Id="rId1843" Type="http://schemas.openxmlformats.org/officeDocument/2006/relationships/hyperlink" Target="http://www.hlt.su/products/084-07-135.html" TargetMode="External"/><Relationship Id="rId1842" Type="http://schemas.openxmlformats.org/officeDocument/2006/relationships/hyperlink" Target="http://www.hlt.su/products/084-07-134.html" TargetMode="External"/><Relationship Id="rId1841" Type="http://schemas.openxmlformats.org/officeDocument/2006/relationships/hyperlink" Target="http://www.hlt.su/products/084-07-133.html" TargetMode="External"/><Relationship Id="rId1840" Type="http://schemas.openxmlformats.org/officeDocument/2006/relationships/hyperlink" Target="http://www.hlt.su/products/084-07-132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1.html" TargetMode="External"/><Relationship Id="rId1838" Type="http://schemas.openxmlformats.org/officeDocument/2006/relationships/hyperlink" Target="http://www.hlt.su/products/084-07-130.html" TargetMode="External"/><Relationship Id="rId1837" Type="http://schemas.openxmlformats.org/officeDocument/2006/relationships/hyperlink" Target="http://www.hlt.su/products/084-07-27-hlt.html" TargetMode="External"/><Relationship Id="rId1836" Type="http://schemas.openxmlformats.org/officeDocument/2006/relationships/hyperlink" Target="http://www.hlt.su/products/084-07-26-hlt.html" TargetMode="External"/><Relationship Id="rId1835" Type="http://schemas.openxmlformats.org/officeDocument/2006/relationships/hyperlink" Target="http://www.hlt.su/products/084-07-25-hlt.html" TargetMode="External"/><Relationship Id="rId1834" Type="http://schemas.openxmlformats.org/officeDocument/2006/relationships/hyperlink" Target="http://www.hlt.su/products/084-07-24-hlt.html" TargetMode="External"/><Relationship Id="rId1833" Type="http://schemas.openxmlformats.org/officeDocument/2006/relationships/hyperlink" Target="http://www.hlt.su/products/084-07-23-hlt.html" TargetMode="External"/><Relationship Id="rId1832" Type="http://schemas.openxmlformats.org/officeDocument/2006/relationships/hyperlink" Target="http://www.hlt.su/products/084-07-22-hlt.html" TargetMode="External"/><Relationship Id="rId1831" Type="http://schemas.openxmlformats.org/officeDocument/2006/relationships/hyperlink" Target="http://www.hlt.su/products/084-07-21-hlt.html" TargetMode="External"/><Relationship Id="rId1830" Type="http://schemas.openxmlformats.org/officeDocument/2006/relationships/hyperlink" Target="http://www.hlt.su/products/084-07-20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8-hlt.html" TargetMode="External"/><Relationship Id="rId1828" Type="http://schemas.openxmlformats.org/officeDocument/2006/relationships/hyperlink" Target="http://www.hlt.su/products/084-07-112-hlt.html" TargetMode="External"/><Relationship Id="rId1827" Type="http://schemas.openxmlformats.org/officeDocument/2006/relationships/hyperlink" Target="http://www.hlt.su/products/084-07-111-hlt.html" TargetMode="External"/><Relationship Id="rId1826" Type="http://schemas.openxmlformats.org/officeDocument/2006/relationships/hyperlink" Target="http://www.hlt.su/products/084-07-110-hlt.html" TargetMode="External"/><Relationship Id="rId1825" Type="http://schemas.openxmlformats.org/officeDocument/2006/relationships/hyperlink" Target="http://www.hlt.su/products/084-07-108-hlt.html" TargetMode="External"/><Relationship Id="rId1824" Type="http://schemas.openxmlformats.org/officeDocument/2006/relationships/hyperlink" Target="http://www.hlt.su/products/084-07-107-hlt.html" TargetMode="External"/><Relationship Id="rId1823" Type="http://schemas.openxmlformats.org/officeDocument/2006/relationships/hyperlink" Target="http://www.hlt.su/products/084-07-106-hlt.html" TargetMode="External"/><Relationship Id="rId1822" Type="http://schemas.openxmlformats.org/officeDocument/2006/relationships/hyperlink" Target="http://www.hlt.su/products/084-07-105-hlt.html" TargetMode="External"/><Relationship Id="rId1821" Type="http://schemas.openxmlformats.org/officeDocument/2006/relationships/hyperlink" Target="http://www.hlt.su/products/084-07-104-hlt.html" TargetMode="External"/><Relationship Id="rId1820" Type="http://schemas.openxmlformats.org/officeDocument/2006/relationships/hyperlink" Target="http://www.hlt.su/products/084-07-103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2-hlt.html" TargetMode="External"/><Relationship Id="rId1818" Type="http://schemas.openxmlformats.org/officeDocument/2006/relationships/hyperlink" Target="http://www.hlt.su/products/084-07-101-hlt.html" TargetMode="External"/><Relationship Id="rId1817" Type="http://schemas.openxmlformats.org/officeDocument/2006/relationships/hyperlink" Target="http://www.hlt.su/products/084-07-100-hlt.html" TargetMode="External"/><Relationship Id="rId1816" Type="http://schemas.openxmlformats.org/officeDocument/2006/relationships/hyperlink" Target="http://www.hlt.su/products/084-07-099-hlt.html" TargetMode="External"/><Relationship Id="rId1815" Type="http://schemas.openxmlformats.org/officeDocument/2006/relationships/hyperlink" Target="http://www.hlt.su/products/084-07-098-hlt.html" TargetMode="External"/><Relationship Id="rId1814" Type="http://schemas.openxmlformats.org/officeDocument/2006/relationships/hyperlink" Target="http://www.hlt.su/products/084-07-11-hlt.html" TargetMode="External"/><Relationship Id="rId1813" Type="http://schemas.openxmlformats.org/officeDocument/2006/relationships/hyperlink" Target="http://www.hlt.su/products/084-07-10-hlt.html" TargetMode="External"/><Relationship Id="rId1812" Type="http://schemas.openxmlformats.org/officeDocument/2006/relationships/hyperlink" Target="http://www.hlt.su/products/084-07-09-hlt.html" TargetMode="External"/><Relationship Id="rId1811" Type="http://schemas.openxmlformats.org/officeDocument/2006/relationships/hyperlink" Target="http://www.hlt.su/products/084-07-035-hlt.html" TargetMode="External"/><Relationship Id="rId1810" Type="http://schemas.openxmlformats.org/officeDocument/2006/relationships/hyperlink" Target="http://www.hlt.su/products/084-07-13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12-hlt.html" TargetMode="External"/><Relationship Id="rId1808" Type="http://schemas.openxmlformats.org/officeDocument/2006/relationships/hyperlink" Target="http://www.hlt.su/products/084-07-08-hlt.html" TargetMode="External"/><Relationship Id="rId1807" Type="http://schemas.openxmlformats.org/officeDocument/2006/relationships/hyperlink" Target="http://www.hlt.su/products/084-07-07-hlt.html" TargetMode="External"/><Relationship Id="rId1806" Type="http://schemas.openxmlformats.org/officeDocument/2006/relationships/hyperlink" Target="http://www.hlt.su/products/084-07-06-hlt.html" TargetMode="External"/><Relationship Id="rId1805" Type="http://schemas.openxmlformats.org/officeDocument/2006/relationships/hyperlink" Target="http://www.hlt.su/products/084-07-05-hlt.html" TargetMode="External"/><Relationship Id="rId1804" Type="http://schemas.openxmlformats.org/officeDocument/2006/relationships/hyperlink" Target="http://www.hlt.su/products/084-07-04-hlt.html" TargetMode="External"/><Relationship Id="rId1803" Type="http://schemas.openxmlformats.org/officeDocument/2006/relationships/hyperlink" Target="http://www.hlt.su/products/084-07-03-hlt.html" TargetMode="External"/><Relationship Id="rId1802" Type="http://schemas.openxmlformats.org/officeDocument/2006/relationships/hyperlink" Target="http://www.hlt.su/products/084-07-02-hlt.html" TargetMode="External"/><Relationship Id="rId1801" Type="http://schemas.openxmlformats.org/officeDocument/2006/relationships/hyperlink" Target="http://www.hlt.su/products/084-07-01-hlt.html" TargetMode="External"/><Relationship Id="rId1800" Type="http://schemas.openxmlformats.org/officeDocument/2006/relationships/hyperlink" Target="http://www.hlt.su/products/084-07-37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15-298.html" TargetMode="External"/><Relationship Id="rId1798" Type="http://schemas.openxmlformats.org/officeDocument/2006/relationships/hyperlink" Target="http://www.hlt.su/products/084-15-297.html" TargetMode="External"/><Relationship Id="rId1797" Type="http://schemas.openxmlformats.org/officeDocument/2006/relationships/hyperlink" Target="http://www.hlt.su/products/084-15-296.html" TargetMode="External"/><Relationship Id="rId1796" Type="http://schemas.openxmlformats.org/officeDocument/2006/relationships/hyperlink" Target="http://www.hlt.su/products/084-15-295.html" TargetMode="External"/><Relationship Id="rId1795" Type="http://schemas.openxmlformats.org/officeDocument/2006/relationships/hyperlink" Target="http://www.hlt.su/products/084-15-294.html" TargetMode="External"/><Relationship Id="rId1794" Type="http://schemas.openxmlformats.org/officeDocument/2006/relationships/hyperlink" Target="http://www.hlt.su/products/084-15-293.html" TargetMode="External"/><Relationship Id="rId1793" Type="http://schemas.openxmlformats.org/officeDocument/2006/relationships/hyperlink" Target="http://www.hlt.su/products/084-15-292.html" TargetMode="External"/><Relationship Id="rId1792" Type="http://schemas.openxmlformats.org/officeDocument/2006/relationships/hyperlink" Target="http://www.hlt.su/products/084-15-258.html" TargetMode="External"/><Relationship Id="rId1791" Type="http://schemas.openxmlformats.org/officeDocument/2006/relationships/hyperlink" Target="http://www.hlt.su/products/084-15-257.html" TargetMode="External"/><Relationship Id="rId1790" Type="http://schemas.openxmlformats.org/officeDocument/2006/relationships/hyperlink" Target="http://www.hlt.su/products/084-15-256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55.html" TargetMode="External"/><Relationship Id="rId1788" Type="http://schemas.openxmlformats.org/officeDocument/2006/relationships/hyperlink" Target="http://www.hlt.su/products/084-15-254.html" TargetMode="External"/><Relationship Id="rId1787" Type="http://schemas.openxmlformats.org/officeDocument/2006/relationships/hyperlink" Target="http://www.hlt.su/products/084-15-253.html" TargetMode="External"/><Relationship Id="rId1786" Type="http://schemas.openxmlformats.org/officeDocument/2006/relationships/hyperlink" Target="http://www.hlt.su/products/084-15-252.html" TargetMode="External"/><Relationship Id="rId1785" Type="http://schemas.openxmlformats.org/officeDocument/2006/relationships/hyperlink" Target="http://www.hlt.su/products/084-15-251.html" TargetMode="External"/><Relationship Id="rId1784" Type="http://schemas.openxmlformats.org/officeDocument/2006/relationships/hyperlink" Target="http://www.hlt.su/products/084-15-209.html" TargetMode="External"/><Relationship Id="rId1783" Type="http://schemas.openxmlformats.org/officeDocument/2006/relationships/hyperlink" Target="http://www.hlt.su/products/084-15-208.html" TargetMode="External"/><Relationship Id="rId1782" Type="http://schemas.openxmlformats.org/officeDocument/2006/relationships/hyperlink" Target="http://www.hlt.su/products/084-15-207.html" TargetMode="External"/><Relationship Id="rId1781" Type="http://schemas.openxmlformats.org/officeDocument/2006/relationships/hyperlink" Target="http://www.hlt.su/products/084-15-206.html" TargetMode="External"/><Relationship Id="rId1780" Type="http://schemas.openxmlformats.org/officeDocument/2006/relationships/hyperlink" Target="http://www.hlt.su/products/084-15-205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04.html" TargetMode="External"/><Relationship Id="rId1778" Type="http://schemas.openxmlformats.org/officeDocument/2006/relationships/hyperlink" Target="http://www.hlt.su/products/084-15-203.html" TargetMode="External"/><Relationship Id="rId1777" Type="http://schemas.openxmlformats.org/officeDocument/2006/relationships/hyperlink" Target="http://www.hlt.su/products/084-15-202.html" TargetMode="External"/><Relationship Id="rId1776" Type="http://schemas.openxmlformats.org/officeDocument/2006/relationships/hyperlink" Target="http://www.hlt.su/products/084-15-201.html" TargetMode="External"/><Relationship Id="rId1775" Type="http://schemas.openxmlformats.org/officeDocument/2006/relationships/hyperlink" Target="http://www.hlt.su/products/084-15-234.html" TargetMode="External"/><Relationship Id="rId1774" Type="http://schemas.openxmlformats.org/officeDocument/2006/relationships/hyperlink" Target="http://www.hlt.su/products/084-15-233.html" TargetMode="External"/><Relationship Id="rId1773" Type="http://schemas.openxmlformats.org/officeDocument/2006/relationships/hyperlink" Target="http://www.hlt.su/products/084-15-232.html" TargetMode="External"/><Relationship Id="rId1772" Type="http://schemas.openxmlformats.org/officeDocument/2006/relationships/hyperlink" Target="http://www.hlt.su/products/084-15-231.html" TargetMode="External"/><Relationship Id="rId1771" Type="http://schemas.openxmlformats.org/officeDocument/2006/relationships/hyperlink" Target="http://www.hlt.su/products/084-15-291.html" TargetMode="External"/><Relationship Id="rId1770" Type="http://schemas.openxmlformats.org/officeDocument/2006/relationships/hyperlink" Target="http://www.hlt.su/products/084-15-290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50.html" TargetMode="External"/><Relationship Id="rId1768" Type="http://schemas.openxmlformats.org/officeDocument/2006/relationships/hyperlink" Target="http://www.hlt.su/products/084-15-200.html" TargetMode="External"/><Relationship Id="rId1767" Type="http://schemas.openxmlformats.org/officeDocument/2006/relationships/hyperlink" Target="http://www.hlt.su/products/084-15-230.html" TargetMode="External"/><Relationship Id="rId1766" Type="http://schemas.openxmlformats.org/officeDocument/2006/relationships/hyperlink" Target="http://www.hlt.su/products/084-15-229.html" TargetMode="External"/><Relationship Id="rId1765" Type="http://schemas.openxmlformats.org/officeDocument/2006/relationships/hyperlink" Target="http://www.hlt.su/products/084-15-228.html" TargetMode="External"/><Relationship Id="rId1764" Type="http://schemas.openxmlformats.org/officeDocument/2006/relationships/hyperlink" Target="http://www.hlt.su/products/084-15-227.html" TargetMode="External"/><Relationship Id="rId1763" Type="http://schemas.openxmlformats.org/officeDocument/2006/relationships/hyperlink" Target="http://www.hlt.su/products/084-15-226.html" TargetMode="External"/><Relationship Id="rId1762" Type="http://schemas.openxmlformats.org/officeDocument/2006/relationships/hyperlink" Target="http://www.hlt.su/products/084-15-225.html" TargetMode="External"/><Relationship Id="rId1761" Type="http://schemas.openxmlformats.org/officeDocument/2006/relationships/hyperlink" Target="http://www.hlt.su/products/084-15-224.html" TargetMode="External"/><Relationship Id="rId1760" Type="http://schemas.openxmlformats.org/officeDocument/2006/relationships/hyperlink" Target="http://www.hlt.su/products/084-15-223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2.html" TargetMode="External"/><Relationship Id="rId1758" Type="http://schemas.openxmlformats.org/officeDocument/2006/relationships/hyperlink" Target="http://www.hlt.su/products/084-15-221.html" TargetMode="External"/><Relationship Id="rId1757" Type="http://schemas.openxmlformats.org/officeDocument/2006/relationships/hyperlink" Target="http://www.hlt.su/products/084-15-220.html" TargetMode="External"/><Relationship Id="rId1756" Type="http://schemas.openxmlformats.org/officeDocument/2006/relationships/hyperlink" Target="http://www.hlt.su/products/084-15-145-hlt.html" TargetMode="External"/><Relationship Id="rId1755" Type="http://schemas.openxmlformats.org/officeDocument/2006/relationships/hyperlink" Target="http://www.hlt.su/products/084-15-159-hlt.html" TargetMode="External"/><Relationship Id="rId1754" Type="http://schemas.openxmlformats.org/officeDocument/2006/relationships/hyperlink" Target="http://www.hlt.su/products/084-15-158-hlt.html" TargetMode="External"/><Relationship Id="rId1753" Type="http://schemas.openxmlformats.org/officeDocument/2006/relationships/hyperlink" Target="http://www.hlt.su/products/084-15-157-hlt.html" TargetMode="External"/><Relationship Id="rId1752" Type="http://schemas.openxmlformats.org/officeDocument/2006/relationships/hyperlink" Target="http://www.hlt.su/products/084-15-156-hlt.html" TargetMode="External"/><Relationship Id="rId1751" Type="http://schemas.openxmlformats.org/officeDocument/2006/relationships/hyperlink" Target="http://www.hlt.su/products/084-15-155-hlt.html" TargetMode="External"/><Relationship Id="rId1750" Type="http://schemas.openxmlformats.org/officeDocument/2006/relationships/hyperlink" Target="http://www.hlt.su/products/084-15-154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3-hlt.html" TargetMode="External"/><Relationship Id="rId1748" Type="http://schemas.openxmlformats.org/officeDocument/2006/relationships/hyperlink" Target="http://www.hlt.su/products/084-15-152-hlt.html" TargetMode="External"/><Relationship Id="rId1747" Type="http://schemas.openxmlformats.org/officeDocument/2006/relationships/hyperlink" Target="http://www.hlt.su/products/084-15-151-hlt.html" TargetMode="External"/><Relationship Id="rId1746" Type="http://schemas.openxmlformats.org/officeDocument/2006/relationships/hyperlink" Target="http://www.hlt.su/products/084-15-150-hlt.html" TargetMode="External"/><Relationship Id="rId1745" Type="http://schemas.openxmlformats.org/officeDocument/2006/relationships/hyperlink" Target="http://www.hlt.su/products/084-15-142-hlt.html" TargetMode="External"/><Relationship Id="rId1744" Type="http://schemas.openxmlformats.org/officeDocument/2006/relationships/hyperlink" Target="http://www.hlt.su/products/084-15-141-hlt.html" TargetMode="External"/><Relationship Id="rId1743" Type="http://schemas.openxmlformats.org/officeDocument/2006/relationships/hyperlink" Target="http://www.hlt.su/products/084-15-140-hlt.html" TargetMode="External"/><Relationship Id="rId1742" Type="http://schemas.openxmlformats.org/officeDocument/2006/relationships/hyperlink" Target="http://www.hlt.su/products/084-15-139-hlt.html" TargetMode="External"/><Relationship Id="rId1741" Type="http://schemas.openxmlformats.org/officeDocument/2006/relationships/hyperlink" Target="http://www.hlt.su/products/084-15-138-hlt.html" TargetMode="External"/><Relationship Id="rId1740" Type="http://schemas.openxmlformats.org/officeDocument/2006/relationships/hyperlink" Target="http://www.hlt.su/products/084-15-137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16-hlt.html" TargetMode="External"/><Relationship Id="rId1738" Type="http://schemas.openxmlformats.org/officeDocument/2006/relationships/hyperlink" Target="http://www.hlt.su/products/084-15-115-hlt.html" TargetMode="External"/><Relationship Id="rId1737" Type="http://schemas.openxmlformats.org/officeDocument/2006/relationships/hyperlink" Target="http://www.hlt.su/products/084-15-114-hlt.html" TargetMode="External"/><Relationship Id="rId1736" Type="http://schemas.openxmlformats.org/officeDocument/2006/relationships/hyperlink" Target="http://www.hlt.su/products/084-15-113-hlt.html" TargetMode="External"/><Relationship Id="rId1735" Type="http://schemas.openxmlformats.org/officeDocument/2006/relationships/hyperlink" Target="http://www.hlt.su/products/084-15-112-hlt.html" TargetMode="External"/><Relationship Id="rId1734" Type="http://schemas.openxmlformats.org/officeDocument/2006/relationships/hyperlink" Target="http://www.hlt.su/products/084-15-111-hlt.html" TargetMode="External"/><Relationship Id="rId1733" Type="http://schemas.openxmlformats.org/officeDocument/2006/relationships/hyperlink" Target="http://www.hlt.su/products/084-15-89-hlt.html" TargetMode="External"/><Relationship Id="rId1732" Type="http://schemas.openxmlformats.org/officeDocument/2006/relationships/hyperlink" Target="http://www.hlt.su/products/084-15-76-hlt.html" TargetMode="External"/><Relationship Id="rId1731" Type="http://schemas.openxmlformats.org/officeDocument/2006/relationships/hyperlink" Target="http://www.hlt.su/products/084-15-63-hlt.html" TargetMode="External"/><Relationship Id="rId1730" Type="http://schemas.openxmlformats.org/officeDocument/2006/relationships/hyperlink" Target="http://www.hlt.su/products/084-15-50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37-hlt.html" TargetMode="External"/><Relationship Id="rId1728" Type="http://schemas.openxmlformats.org/officeDocument/2006/relationships/hyperlink" Target="http://www.hlt.su/products/084-15-24-hlt.html" TargetMode="External"/><Relationship Id="rId1727" Type="http://schemas.openxmlformats.org/officeDocument/2006/relationships/hyperlink" Target="http://www.hlt.su/products/084-15-10-hlt.html" TargetMode="External"/><Relationship Id="rId1726" Type="http://schemas.openxmlformats.org/officeDocument/2006/relationships/hyperlink" Target="http://www.hlt.su/products/084-15-88-hlt.html" TargetMode="External"/><Relationship Id="rId1725" Type="http://schemas.openxmlformats.org/officeDocument/2006/relationships/hyperlink" Target="http://www.hlt.su/products/084-15-75-hlt.html" TargetMode="External"/><Relationship Id="rId1724" Type="http://schemas.openxmlformats.org/officeDocument/2006/relationships/hyperlink" Target="http://www.hlt.su/products/084-15-62-hlt.html" TargetMode="External"/><Relationship Id="rId1723" Type="http://schemas.openxmlformats.org/officeDocument/2006/relationships/hyperlink" Target="http://www.hlt.su/products/084-15-49-hlt.html" TargetMode="External"/><Relationship Id="rId1722" Type="http://schemas.openxmlformats.org/officeDocument/2006/relationships/hyperlink" Target="http://www.hlt.su/products/084-15-36-hlt.html" TargetMode="External"/><Relationship Id="rId1721" Type="http://schemas.openxmlformats.org/officeDocument/2006/relationships/hyperlink" Target="http://www.hlt.su/products/084-15-23-hlt.html" TargetMode="External"/><Relationship Id="rId1720" Type="http://schemas.openxmlformats.org/officeDocument/2006/relationships/hyperlink" Target="http://www.hlt.su/products/084-15-09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87-hlt.html" TargetMode="External"/><Relationship Id="rId1718" Type="http://schemas.openxmlformats.org/officeDocument/2006/relationships/hyperlink" Target="http://www.hlt.su/products/084-15-74-hlt.html" TargetMode="External"/><Relationship Id="rId1717" Type="http://schemas.openxmlformats.org/officeDocument/2006/relationships/hyperlink" Target="http://www.hlt.su/products/084-15-61-hlt.html" TargetMode="External"/><Relationship Id="rId1716" Type="http://schemas.openxmlformats.org/officeDocument/2006/relationships/hyperlink" Target="http://www.hlt.su/products/084-15-48-hlt.html" TargetMode="External"/><Relationship Id="rId1715" Type="http://schemas.openxmlformats.org/officeDocument/2006/relationships/hyperlink" Target="http://www.hlt.su/products/084-15-35-hlt.html" TargetMode="External"/><Relationship Id="rId1714" Type="http://schemas.openxmlformats.org/officeDocument/2006/relationships/hyperlink" Target="http://www.hlt.su/products/084-15-22-hlt.html" TargetMode="External"/><Relationship Id="rId1713" Type="http://schemas.openxmlformats.org/officeDocument/2006/relationships/hyperlink" Target="http://www.hlt.su/products/084-15-08-hlt.html" TargetMode="External"/><Relationship Id="rId1712" Type="http://schemas.openxmlformats.org/officeDocument/2006/relationships/hyperlink" Target="http://www.hlt.su/products/084-15-136-hlt.html" TargetMode="External"/><Relationship Id="rId1711" Type="http://schemas.openxmlformats.org/officeDocument/2006/relationships/hyperlink" Target="http://www.hlt.su/products/084-15-86-hlt.html" TargetMode="External"/><Relationship Id="rId1710" Type="http://schemas.openxmlformats.org/officeDocument/2006/relationships/hyperlink" Target="http://www.hlt.su/products/084-15-73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60-hlt.html" TargetMode="External"/><Relationship Id="rId1708" Type="http://schemas.openxmlformats.org/officeDocument/2006/relationships/hyperlink" Target="http://www.hlt.su/products/084-15-47-hlt.html" TargetMode="External"/><Relationship Id="rId1707" Type="http://schemas.openxmlformats.org/officeDocument/2006/relationships/hyperlink" Target="http://www.hlt.su/products/084-15-34-hlt.html" TargetMode="External"/><Relationship Id="rId1706" Type="http://schemas.openxmlformats.org/officeDocument/2006/relationships/hyperlink" Target="http://www.hlt.su/products/084-15-21-hlt.html" TargetMode="External"/><Relationship Id="rId1705" Type="http://schemas.openxmlformats.org/officeDocument/2006/relationships/hyperlink" Target="http://www.hlt.su/products/084-15-07-hlt.html" TargetMode="External"/><Relationship Id="rId1704" Type="http://schemas.openxmlformats.org/officeDocument/2006/relationships/hyperlink" Target="http://www.hlt.su/products/084-15-110-hlt.html" TargetMode="External"/><Relationship Id="rId1703" Type="http://schemas.openxmlformats.org/officeDocument/2006/relationships/hyperlink" Target="http://www.hlt.su/products/084-15-85-hlt.html" TargetMode="External"/><Relationship Id="rId1702" Type="http://schemas.openxmlformats.org/officeDocument/2006/relationships/hyperlink" Target="http://www.hlt.su/products/084-15-72-hlt.html" TargetMode="External"/><Relationship Id="rId1701" Type="http://schemas.openxmlformats.org/officeDocument/2006/relationships/hyperlink" Target="http://www.hlt.su/products/084-15-59-hlt.html" TargetMode="External"/><Relationship Id="rId1700" Type="http://schemas.openxmlformats.org/officeDocument/2006/relationships/hyperlink" Target="http://www.hlt.su/products/084-15-46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33-hlt.html" TargetMode="External"/><Relationship Id="rId1698" Type="http://schemas.openxmlformats.org/officeDocument/2006/relationships/hyperlink" Target="http://www.hlt.su/products/084-15-20-hlt.html" TargetMode="External"/><Relationship Id="rId1697" Type="http://schemas.openxmlformats.org/officeDocument/2006/relationships/hyperlink" Target="http://www.hlt.su/products/084-15-06-hlt.html" TargetMode="External"/><Relationship Id="rId1696" Type="http://schemas.openxmlformats.org/officeDocument/2006/relationships/hyperlink" Target="http://www.hlt.su/products/084-15-84-hlt.html" TargetMode="External"/><Relationship Id="rId1695" Type="http://schemas.openxmlformats.org/officeDocument/2006/relationships/hyperlink" Target="http://www.hlt.su/products/084-15-71-hlt.html" TargetMode="External"/><Relationship Id="rId1694" Type="http://schemas.openxmlformats.org/officeDocument/2006/relationships/hyperlink" Target="http://www.hlt.su/products/084-15-58-hlt.html" TargetMode="External"/><Relationship Id="rId1693" Type="http://schemas.openxmlformats.org/officeDocument/2006/relationships/hyperlink" Target="http://www.hlt.su/products/084-15-45-hlt.html" TargetMode="External"/><Relationship Id="rId1692" Type="http://schemas.openxmlformats.org/officeDocument/2006/relationships/hyperlink" Target="http://www.hlt.su/products/084-15-32-hlt.html" TargetMode="External"/><Relationship Id="rId1691" Type="http://schemas.openxmlformats.org/officeDocument/2006/relationships/hyperlink" Target="http://www.hlt.su/products/084-15-19-hlt.html" TargetMode="External"/><Relationship Id="rId1690" Type="http://schemas.openxmlformats.org/officeDocument/2006/relationships/hyperlink" Target="http://www.hlt.su/products/084-15-05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83-hlt.html" TargetMode="External"/><Relationship Id="rId1688" Type="http://schemas.openxmlformats.org/officeDocument/2006/relationships/hyperlink" Target="http://www.hlt.su/products/084-15-70-hlt.html" TargetMode="External"/><Relationship Id="rId1687" Type="http://schemas.openxmlformats.org/officeDocument/2006/relationships/hyperlink" Target="http://www.hlt.su/products/084-15-57-hlt.html" TargetMode="External"/><Relationship Id="rId1686" Type="http://schemas.openxmlformats.org/officeDocument/2006/relationships/hyperlink" Target="http://www.hlt.su/products/084-15-44-hlt.html" TargetMode="External"/><Relationship Id="rId1685" Type="http://schemas.openxmlformats.org/officeDocument/2006/relationships/hyperlink" Target="http://www.hlt.su/products/084-15-31-hlt.html" TargetMode="External"/><Relationship Id="rId1684" Type="http://schemas.openxmlformats.org/officeDocument/2006/relationships/hyperlink" Target="http://www.hlt.su/products/084-15-18-hlt.html" TargetMode="External"/><Relationship Id="rId1683" Type="http://schemas.openxmlformats.org/officeDocument/2006/relationships/hyperlink" Target="http://www.hlt.su/products/084-15-04-hlt.html" TargetMode="External"/><Relationship Id="rId1682" Type="http://schemas.openxmlformats.org/officeDocument/2006/relationships/hyperlink" Target="http://www.hlt.su/products/084-15-82-hlt.html" TargetMode="External"/><Relationship Id="rId1681" Type="http://schemas.openxmlformats.org/officeDocument/2006/relationships/hyperlink" Target="http://www.hlt.su/products/084-15-69-hlt.html" TargetMode="External"/><Relationship Id="rId1680" Type="http://schemas.openxmlformats.org/officeDocument/2006/relationships/hyperlink" Target="http://www.hlt.su/products/084-15-56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43-hlt.html" TargetMode="External"/><Relationship Id="rId1678" Type="http://schemas.openxmlformats.org/officeDocument/2006/relationships/hyperlink" Target="http://www.hlt.su/products/084-15-30-hlt.html" TargetMode="External"/><Relationship Id="rId1677" Type="http://schemas.openxmlformats.org/officeDocument/2006/relationships/hyperlink" Target="http://www.hlt.su/products/084-15-17-hlt.html" TargetMode="External"/><Relationship Id="rId1676" Type="http://schemas.openxmlformats.org/officeDocument/2006/relationships/hyperlink" Target="http://www.hlt.su/products/084-15-03-hlt.html" TargetMode="External"/><Relationship Id="rId1675" Type="http://schemas.openxmlformats.org/officeDocument/2006/relationships/hyperlink" Target="http://www.hlt.su/products/084-15-81-hlt.html" TargetMode="External"/><Relationship Id="rId1674" Type="http://schemas.openxmlformats.org/officeDocument/2006/relationships/hyperlink" Target="http://www.hlt.su/products/084-15-68-hlt.html" TargetMode="External"/><Relationship Id="rId1673" Type="http://schemas.openxmlformats.org/officeDocument/2006/relationships/hyperlink" Target="http://www.hlt.su/products/084-15-55-hlt.html" TargetMode="External"/><Relationship Id="rId1672" Type="http://schemas.openxmlformats.org/officeDocument/2006/relationships/hyperlink" Target="http://www.hlt.su/products/084-15-42-hlt.html" TargetMode="External"/><Relationship Id="rId1671" Type="http://schemas.openxmlformats.org/officeDocument/2006/relationships/hyperlink" Target="http://www.hlt.su/products/084-15-29-hlt.html" TargetMode="External"/><Relationship Id="rId1670" Type="http://schemas.openxmlformats.org/officeDocument/2006/relationships/hyperlink" Target="http://www.hlt.su/products/084-15-16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02-hlt.html" TargetMode="External"/><Relationship Id="rId1668" Type="http://schemas.openxmlformats.org/officeDocument/2006/relationships/hyperlink" Target="http://www.hlt.su/products/084-15-41-hlt.html" TargetMode="External"/><Relationship Id="rId1667" Type="http://schemas.openxmlformats.org/officeDocument/2006/relationships/hyperlink" Target="http://www.hlt.su/products/084-15-39-hlt.html" TargetMode="External"/><Relationship Id="rId1666" Type="http://schemas.openxmlformats.org/officeDocument/2006/relationships/hyperlink" Target="http://www.hlt.su/products/084-15-38-hlt.html" TargetMode="External"/><Relationship Id="rId1665" Type="http://schemas.openxmlformats.org/officeDocument/2006/relationships/hyperlink" Target="http://www.hlt.su/products/084-15-28-hlt.html" TargetMode="External"/><Relationship Id="rId1664" Type="http://schemas.openxmlformats.org/officeDocument/2006/relationships/hyperlink" Target="http://www.hlt.su/products/084-15-27-hlt.html" TargetMode="External"/><Relationship Id="rId1663" Type="http://schemas.openxmlformats.org/officeDocument/2006/relationships/hyperlink" Target="http://www.hlt.su/products/084-15-26-hlt.html" TargetMode="External"/><Relationship Id="rId1662" Type="http://schemas.openxmlformats.org/officeDocument/2006/relationships/hyperlink" Target="http://www.hlt.su/products/084-15-25-hlt.html" TargetMode="External"/><Relationship Id="rId1661" Type="http://schemas.openxmlformats.org/officeDocument/2006/relationships/hyperlink" Target="http://www.hlt.su/products/084-15-080-hlt.html" TargetMode="External"/><Relationship Id="rId1660" Type="http://schemas.openxmlformats.org/officeDocument/2006/relationships/hyperlink" Target="http://www.hlt.su/products/084-15-15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14-hlt.html" TargetMode="External"/><Relationship Id="rId1658" Type="http://schemas.openxmlformats.org/officeDocument/2006/relationships/hyperlink" Target="http://www.hlt.su/products/084-15-13-hlt.html" TargetMode="External"/><Relationship Id="rId1657" Type="http://schemas.openxmlformats.org/officeDocument/2006/relationships/hyperlink" Target="http://www.hlt.su/products/084-15-12-hlt.html" TargetMode="External"/><Relationship Id="rId1656" Type="http://schemas.openxmlformats.org/officeDocument/2006/relationships/hyperlink" Target="http://www.hlt.su/products/084-15-11-hlt.html" TargetMode="External"/><Relationship Id="rId1655" Type="http://schemas.openxmlformats.org/officeDocument/2006/relationships/hyperlink" Target="http://www.hlt.su/products/084-15-01-hlt.html" TargetMode="External"/><Relationship Id="rId1654" Type="http://schemas.openxmlformats.org/officeDocument/2006/relationships/hyperlink" Target="http://www.hlt.su/products/084-06-009.html" TargetMode="External"/><Relationship Id="rId1653" Type="http://schemas.openxmlformats.org/officeDocument/2006/relationships/hyperlink" Target="http://www.hlt.su/products/084-05-069.html" TargetMode="External"/><Relationship Id="rId1652" Type="http://schemas.openxmlformats.org/officeDocument/2006/relationships/hyperlink" Target="http://www.hlt.su/products/084-05-057.html" TargetMode="External"/><Relationship Id="rId1651" Type="http://schemas.openxmlformats.org/officeDocument/2006/relationships/hyperlink" Target="http://www.hlt.su/products/084-05-045.html" TargetMode="External"/><Relationship Id="rId1650" Type="http://schemas.openxmlformats.org/officeDocument/2006/relationships/hyperlink" Target="http://www.hlt.su/products/084-06-010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05-070.html" TargetMode="External"/><Relationship Id="rId1648" Type="http://schemas.openxmlformats.org/officeDocument/2006/relationships/hyperlink" Target="http://www.hlt.su/products/084-05-058.html" TargetMode="External"/><Relationship Id="rId1647" Type="http://schemas.openxmlformats.org/officeDocument/2006/relationships/hyperlink" Target="http://www.hlt.su/products/084-05-046.html" TargetMode="External"/><Relationship Id="rId1646" Type="http://schemas.openxmlformats.org/officeDocument/2006/relationships/hyperlink" Target="http://www.hlt.su/products/084-05-034.html" TargetMode="External"/><Relationship Id="rId1645" Type="http://schemas.openxmlformats.org/officeDocument/2006/relationships/hyperlink" Target="http://www.hlt.su/products/084-05-022.html" TargetMode="External"/><Relationship Id="rId1644" Type="http://schemas.openxmlformats.org/officeDocument/2006/relationships/hyperlink" Target="http://www.hlt.su/products/084-05-010.html" TargetMode="External"/><Relationship Id="rId1643" Type="http://schemas.openxmlformats.org/officeDocument/2006/relationships/hyperlink" Target="http://www.hlt.su/products/084-05-033.html" TargetMode="External"/><Relationship Id="rId1642" Type="http://schemas.openxmlformats.org/officeDocument/2006/relationships/hyperlink" Target="http://www.hlt.su/products/084-05-021.html" TargetMode="External"/><Relationship Id="rId1641" Type="http://schemas.openxmlformats.org/officeDocument/2006/relationships/hyperlink" Target="http://www.hlt.su/products/084-05-009.html" TargetMode="External"/><Relationship Id="rId1640" Type="http://schemas.openxmlformats.org/officeDocument/2006/relationships/hyperlink" Target="http://www.hlt.su/products/084-06-130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105.html" TargetMode="External"/><Relationship Id="rId1638" Type="http://schemas.openxmlformats.org/officeDocument/2006/relationships/hyperlink" Target="http://www.hlt.su/products/084-05-104.html" TargetMode="External"/><Relationship Id="rId1637" Type="http://schemas.openxmlformats.org/officeDocument/2006/relationships/hyperlink" Target="http://www.hlt.su/products/084-05-103.html" TargetMode="External"/><Relationship Id="rId1636" Type="http://schemas.openxmlformats.org/officeDocument/2006/relationships/hyperlink" Target="http://www.hlt.su/products/084-05-102.html" TargetMode="External"/><Relationship Id="rId1635" Type="http://schemas.openxmlformats.org/officeDocument/2006/relationships/hyperlink" Target="http://www.hlt.su/products/084-05-101.html" TargetMode="External"/><Relationship Id="rId1634" Type="http://schemas.openxmlformats.org/officeDocument/2006/relationships/hyperlink" Target="http://www.hlt.su/products/084-06-012-hlt.html" TargetMode="External"/><Relationship Id="rId1633" Type="http://schemas.openxmlformats.org/officeDocument/2006/relationships/hyperlink" Target="http://www.hlt.su/products/084-05-072-hlt.html" TargetMode="External"/><Relationship Id="rId1632" Type="http://schemas.openxmlformats.org/officeDocument/2006/relationships/hyperlink" Target="http://www.hlt.su/products/084-05-060-hlt.html" TargetMode="External"/><Relationship Id="rId1631" Type="http://schemas.openxmlformats.org/officeDocument/2006/relationships/hyperlink" Target="http://www.hlt.su/products/084-05-048-hlt.html" TargetMode="External"/><Relationship Id="rId1630" Type="http://schemas.openxmlformats.org/officeDocument/2006/relationships/hyperlink" Target="http://www.hlt.su/products/084-05-036-hlt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024-hlt.html" TargetMode="External"/><Relationship Id="rId1628" Type="http://schemas.openxmlformats.org/officeDocument/2006/relationships/hyperlink" Target="http://www.hlt.su/products/084-05-012-hlt.html" TargetMode="External"/><Relationship Id="rId1627" Type="http://schemas.openxmlformats.org/officeDocument/2006/relationships/hyperlink" Target="http://www.hlt.su/products/084-06-011-hlt.html" TargetMode="External"/><Relationship Id="rId1626" Type="http://schemas.openxmlformats.org/officeDocument/2006/relationships/hyperlink" Target="http://www.hlt.su/products/084-05-071-hlt.html" TargetMode="External"/><Relationship Id="rId1625" Type="http://schemas.openxmlformats.org/officeDocument/2006/relationships/hyperlink" Target="http://www.hlt.su/products/084-05-059-hlt.html" TargetMode="External"/><Relationship Id="rId1624" Type="http://schemas.openxmlformats.org/officeDocument/2006/relationships/hyperlink" Target="http://www.hlt.su/products/084-05-047-hlt.html" TargetMode="External"/><Relationship Id="rId1623" Type="http://schemas.openxmlformats.org/officeDocument/2006/relationships/hyperlink" Target="http://www.hlt.su/products/084-05-035-hlt.html" TargetMode="External"/><Relationship Id="rId1622" Type="http://schemas.openxmlformats.org/officeDocument/2006/relationships/hyperlink" Target="http://www.hlt.su/products/084-05-023-hlt.html" TargetMode="External"/><Relationship Id="rId1621" Type="http://schemas.openxmlformats.org/officeDocument/2006/relationships/hyperlink" Target="http://www.hlt.su/products/084-05-011-hlt.html" TargetMode="External"/><Relationship Id="rId1620" Type="http://schemas.openxmlformats.org/officeDocument/2006/relationships/hyperlink" Target="http://www.hlt.su/products/084-05-085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84-hlt.html" TargetMode="External"/><Relationship Id="rId1618" Type="http://schemas.openxmlformats.org/officeDocument/2006/relationships/hyperlink" Target="http://www.hlt.su/products/084-05-083-hlt.html" TargetMode="External"/><Relationship Id="rId1617" Type="http://schemas.openxmlformats.org/officeDocument/2006/relationships/hyperlink" Target="http://www.hlt.su/products/084-05-082-hlt.html" TargetMode="External"/><Relationship Id="rId1616" Type="http://schemas.openxmlformats.org/officeDocument/2006/relationships/hyperlink" Target="http://www.hlt.su/products/084-05-081-hlt.html" TargetMode="External"/><Relationship Id="rId1615" Type="http://schemas.openxmlformats.org/officeDocument/2006/relationships/hyperlink" Target="http://www.hlt.su/products/084-05-100.html" TargetMode="External"/><Relationship Id="rId1614" Type="http://schemas.openxmlformats.org/officeDocument/2006/relationships/hyperlink" Target="http://www.hlt.su/products/084-06-008-hlt.html" TargetMode="External"/><Relationship Id="rId1613" Type="http://schemas.openxmlformats.org/officeDocument/2006/relationships/hyperlink" Target="http://www.hlt.su/products/084-05-068-hlt.html" TargetMode="External"/><Relationship Id="rId1612" Type="http://schemas.openxmlformats.org/officeDocument/2006/relationships/hyperlink" Target="http://www.hlt.su/products/084-05-056-hlt.html" TargetMode="External"/><Relationship Id="rId1611" Type="http://schemas.openxmlformats.org/officeDocument/2006/relationships/hyperlink" Target="http://www.hlt.su/products/084-05-044-hlt.html" TargetMode="External"/><Relationship Id="rId1610" Type="http://schemas.openxmlformats.org/officeDocument/2006/relationships/hyperlink" Target="http://www.hlt.su/products/084-05-032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020-hlt.html" TargetMode="External"/><Relationship Id="rId1608" Type="http://schemas.openxmlformats.org/officeDocument/2006/relationships/hyperlink" Target="http://www.hlt.su/products/084-05-008-hlt.html" TargetMode="External"/><Relationship Id="rId1607" Type="http://schemas.openxmlformats.org/officeDocument/2006/relationships/hyperlink" Target="http://www.hlt.su/products/084-06-007-hlt.html" TargetMode="External"/><Relationship Id="rId1606" Type="http://schemas.openxmlformats.org/officeDocument/2006/relationships/hyperlink" Target="http://www.hlt.su/products/084-05-067-hlt.html" TargetMode="External"/><Relationship Id="rId1605" Type="http://schemas.openxmlformats.org/officeDocument/2006/relationships/hyperlink" Target="http://www.hlt.su/products/084-05-055-hlt.html" TargetMode="External"/><Relationship Id="rId1604" Type="http://schemas.openxmlformats.org/officeDocument/2006/relationships/hyperlink" Target="http://www.hlt.su/products/084-05-043-hlt.html" TargetMode="External"/><Relationship Id="rId1603" Type="http://schemas.openxmlformats.org/officeDocument/2006/relationships/hyperlink" Target="http://www.hlt.su/products/084-05-031-hlt.html" TargetMode="External"/><Relationship Id="rId1602" Type="http://schemas.openxmlformats.org/officeDocument/2006/relationships/hyperlink" Target="http://www.hlt.su/products/084-05-019-hlt.html" TargetMode="External"/><Relationship Id="rId1601" Type="http://schemas.openxmlformats.org/officeDocument/2006/relationships/hyperlink" Target="http://www.hlt.su/products/084-05-007-hlt.html" TargetMode="External"/><Relationship Id="rId1600" Type="http://schemas.openxmlformats.org/officeDocument/2006/relationships/hyperlink" Target="http://www.hlt.su/products/084-06-014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80-hlt.html" TargetMode="External"/><Relationship Id="rId1598" Type="http://schemas.openxmlformats.org/officeDocument/2006/relationships/hyperlink" Target="http://www.hlt.su/products/084-06-006-hlt.html" TargetMode="External"/><Relationship Id="rId1597" Type="http://schemas.openxmlformats.org/officeDocument/2006/relationships/hyperlink" Target="http://www.hlt.su/products/084-05-066-hlt.html" TargetMode="External"/><Relationship Id="rId1596" Type="http://schemas.openxmlformats.org/officeDocument/2006/relationships/hyperlink" Target="http://www.hlt.su/products/084-05-054-hlt.html" TargetMode="External"/><Relationship Id="rId1595" Type="http://schemas.openxmlformats.org/officeDocument/2006/relationships/hyperlink" Target="http://www.hlt.su/products/084-05-042-hlt.html" TargetMode="External"/><Relationship Id="rId1594" Type="http://schemas.openxmlformats.org/officeDocument/2006/relationships/hyperlink" Target="http://www.hlt.su/products/084-05-030-hlt.html" TargetMode="External"/><Relationship Id="rId1593" Type="http://schemas.openxmlformats.org/officeDocument/2006/relationships/hyperlink" Target="http://www.hlt.su/products/084-05-018-hlt.html" TargetMode="External"/><Relationship Id="rId1592" Type="http://schemas.openxmlformats.org/officeDocument/2006/relationships/hyperlink" Target="http://www.hlt.su/products/084-05-006-hlt.html" TargetMode="External"/><Relationship Id="rId1591" Type="http://schemas.openxmlformats.org/officeDocument/2006/relationships/hyperlink" Target="http://www.hlt.su/products/084-06-005-hlt.html" TargetMode="External"/><Relationship Id="rId1590" Type="http://schemas.openxmlformats.org/officeDocument/2006/relationships/hyperlink" Target="http://www.hlt.su/products/084-05-065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53-hlt.html" TargetMode="External"/><Relationship Id="rId1588" Type="http://schemas.openxmlformats.org/officeDocument/2006/relationships/hyperlink" Target="http://www.hlt.su/products/084-05-041-hlt.html" TargetMode="External"/><Relationship Id="rId1587" Type="http://schemas.openxmlformats.org/officeDocument/2006/relationships/hyperlink" Target="http://www.hlt.su/products/084-05-029-hlt.html" TargetMode="External"/><Relationship Id="rId1586" Type="http://schemas.openxmlformats.org/officeDocument/2006/relationships/hyperlink" Target="http://www.hlt.su/products/084-05-017-hlt.html" TargetMode="External"/><Relationship Id="rId1585" Type="http://schemas.openxmlformats.org/officeDocument/2006/relationships/hyperlink" Target="http://www.hlt.su/products/084-05-005-hlt.html" TargetMode="External"/><Relationship Id="rId1584" Type="http://schemas.openxmlformats.org/officeDocument/2006/relationships/hyperlink" Target="http://www.hlt.su/products/084-06-004-hlt.html" TargetMode="External"/><Relationship Id="rId1583" Type="http://schemas.openxmlformats.org/officeDocument/2006/relationships/hyperlink" Target="http://www.hlt.su/products/084-05-064-hlt.html" TargetMode="External"/><Relationship Id="rId1582" Type="http://schemas.openxmlformats.org/officeDocument/2006/relationships/hyperlink" Target="http://www.hlt.su/products/084-05-052-hlt.html" TargetMode="External"/><Relationship Id="rId1581" Type="http://schemas.openxmlformats.org/officeDocument/2006/relationships/hyperlink" Target="http://www.hlt.su/products/084-05-040-hlt.html" TargetMode="External"/><Relationship Id="rId1580" Type="http://schemas.openxmlformats.org/officeDocument/2006/relationships/hyperlink" Target="http://www.hlt.su/products/084-05-028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16-hlt.html" TargetMode="External"/><Relationship Id="rId1578" Type="http://schemas.openxmlformats.org/officeDocument/2006/relationships/hyperlink" Target="http://www.hlt.su/products/084-05-004-hlt.html" TargetMode="External"/><Relationship Id="rId1577" Type="http://schemas.openxmlformats.org/officeDocument/2006/relationships/hyperlink" Target="http://www.hlt.su/products/084-06-003-hlt.html" TargetMode="External"/><Relationship Id="rId1576" Type="http://schemas.openxmlformats.org/officeDocument/2006/relationships/hyperlink" Target="http://www.hlt.su/products/084-05-063-hlt.html" TargetMode="External"/><Relationship Id="rId1575" Type="http://schemas.openxmlformats.org/officeDocument/2006/relationships/hyperlink" Target="http://www.hlt.su/products/084-05-051-hlt.html" TargetMode="External"/><Relationship Id="rId1574" Type="http://schemas.openxmlformats.org/officeDocument/2006/relationships/hyperlink" Target="http://www.hlt.su/products/084-05-039-hlt.html" TargetMode="External"/><Relationship Id="rId1573" Type="http://schemas.openxmlformats.org/officeDocument/2006/relationships/hyperlink" Target="http://www.hlt.su/products/084-05-027-hlt.html" TargetMode="External"/><Relationship Id="rId1572" Type="http://schemas.openxmlformats.org/officeDocument/2006/relationships/hyperlink" Target="http://www.hlt.su/products/084-05-015-hlt.html" TargetMode="External"/><Relationship Id="rId1571" Type="http://schemas.openxmlformats.org/officeDocument/2006/relationships/hyperlink" Target="http://www.hlt.su/products/084-05-003-hlt.html" TargetMode="External"/><Relationship Id="rId1570" Type="http://schemas.openxmlformats.org/officeDocument/2006/relationships/hyperlink" Target="http://www.hlt.su/products/084-06-002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62-hlt.html" TargetMode="External"/><Relationship Id="rId1568" Type="http://schemas.openxmlformats.org/officeDocument/2006/relationships/hyperlink" Target="http://www.hlt.su/products/084-05-050-hlt.html" TargetMode="External"/><Relationship Id="rId1567" Type="http://schemas.openxmlformats.org/officeDocument/2006/relationships/hyperlink" Target="http://www.hlt.su/products/084-05-038-hlt.html" TargetMode="External"/><Relationship Id="rId1566" Type="http://schemas.openxmlformats.org/officeDocument/2006/relationships/hyperlink" Target="http://www.hlt.su/products/084-05-026-hlt.html" TargetMode="External"/><Relationship Id="rId1565" Type="http://schemas.openxmlformats.org/officeDocument/2006/relationships/hyperlink" Target="http://www.hlt.su/products/084-05-014-hlt.html" TargetMode="External"/><Relationship Id="rId1564" Type="http://schemas.openxmlformats.org/officeDocument/2006/relationships/hyperlink" Target="http://www.hlt.su/products/084-05-002-hlt.html" TargetMode="External"/><Relationship Id="rId1563" Type="http://schemas.openxmlformats.org/officeDocument/2006/relationships/hyperlink" Target="http://www.hlt.su/products/084-05-135.html" TargetMode="External"/><Relationship Id="rId1562" Type="http://schemas.openxmlformats.org/officeDocument/2006/relationships/hyperlink" Target="http://www.hlt.su/products/084-05-134.html" TargetMode="External"/><Relationship Id="rId1561" Type="http://schemas.openxmlformats.org/officeDocument/2006/relationships/hyperlink" Target="http://www.hlt.su/products/084-05-133.html" TargetMode="External"/><Relationship Id="rId1560" Type="http://schemas.openxmlformats.org/officeDocument/2006/relationships/hyperlink" Target="http://www.hlt.su/products/084-05-132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6-017.html" TargetMode="External"/><Relationship Id="rId1558" Type="http://schemas.openxmlformats.org/officeDocument/2006/relationships/hyperlink" Target="http://www.hlt.su/products/084-05-125.html" TargetMode="External"/><Relationship Id="rId1557" Type="http://schemas.openxmlformats.org/officeDocument/2006/relationships/hyperlink" Target="http://www.hlt.su/products/084-05-124.html" TargetMode="External"/><Relationship Id="rId1556" Type="http://schemas.openxmlformats.org/officeDocument/2006/relationships/hyperlink" Target="http://www.hlt.su/products/084-05-123.html" TargetMode="External"/><Relationship Id="rId1555" Type="http://schemas.openxmlformats.org/officeDocument/2006/relationships/hyperlink" Target="http://www.hlt.su/products/084-05-122.html" TargetMode="External"/><Relationship Id="rId1554" Type="http://schemas.openxmlformats.org/officeDocument/2006/relationships/hyperlink" Target="http://www.hlt.su/products/084-05-120.html" TargetMode="External"/><Relationship Id="rId1553" Type="http://schemas.openxmlformats.org/officeDocument/2006/relationships/hyperlink" Target="http://www.hlt.su/products/084-06-016.html" TargetMode="External"/><Relationship Id="rId1552" Type="http://schemas.openxmlformats.org/officeDocument/2006/relationships/hyperlink" Target="http://www.hlt.su/products/084-05-111.html" TargetMode="External"/><Relationship Id="rId1551" Type="http://schemas.openxmlformats.org/officeDocument/2006/relationships/hyperlink" Target="http://www.hlt.su/products/084-06-018.html" TargetMode="External"/><Relationship Id="rId1550" Type="http://schemas.openxmlformats.org/officeDocument/2006/relationships/hyperlink" Target="http://www.hlt.su/products/084-05-131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30.html" TargetMode="External"/><Relationship Id="rId1548" Type="http://schemas.openxmlformats.org/officeDocument/2006/relationships/hyperlink" Target="http://www.hlt.su/products/084-05-121.html" TargetMode="External"/><Relationship Id="rId1547" Type="http://schemas.openxmlformats.org/officeDocument/2006/relationships/hyperlink" Target="http://www.hlt.su/products/084-05-110.html" TargetMode="External"/><Relationship Id="rId1546" Type="http://schemas.openxmlformats.org/officeDocument/2006/relationships/hyperlink" Target="http://www.hlt.su/products/084-05-089.html" TargetMode="External"/><Relationship Id="rId1545" Type="http://schemas.openxmlformats.org/officeDocument/2006/relationships/hyperlink" Target="http://www.hlt.su/products/084-05-088.html" TargetMode="External"/><Relationship Id="rId1544" Type="http://schemas.openxmlformats.org/officeDocument/2006/relationships/hyperlink" Target="http://www.hlt.su/products/084-05-087.html" TargetMode="External"/><Relationship Id="rId1543" Type="http://schemas.openxmlformats.org/officeDocument/2006/relationships/hyperlink" Target="http://www.hlt.su/products/084-05-086.html" TargetMode="External"/><Relationship Id="rId1542" Type="http://schemas.openxmlformats.org/officeDocument/2006/relationships/hyperlink" Target="http://www.hlt.su/products/084-06-12.html" TargetMode="External"/><Relationship Id="rId1541" Type="http://schemas.openxmlformats.org/officeDocument/2006/relationships/hyperlink" Target="http://www.hlt.su/products/084-05-72.html" TargetMode="External"/><Relationship Id="rId1540" Type="http://schemas.openxmlformats.org/officeDocument/2006/relationships/hyperlink" Target="http://www.hlt.su/products/084-05-60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48.html" TargetMode="External"/><Relationship Id="rId1538" Type="http://schemas.openxmlformats.org/officeDocument/2006/relationships/hyperlink" Target="http://www.hlt.su/products/084-05-36.html" TargetMode="External"/><Relationship Id="rId1537" Type="http://schemas.openxmlformats.org/officeDocument/2006/relationships/hyperlink" Target="http://www.hlt.su/products/084-05-24.html" TargetMode="External"/><Relationship Id="rId1536" Type="http://schemas.openxmlformats.org/officeDocument/2006/relationships/hyperlink" Target="http://www.hlt.su/products/084-05-12.html" TargetMode="External"/><Relationship Id="rId1535" Type="http://schemas.openxmlformats.org/officeDocument/2006/relationships/hyperlink" Target="http://www.hlt.su/products/084-06-11.html" TargetMode="External"/><Relationship Id="rId1534" Type="http://schemas.openxmlformats.org/officeDocument/2006/relationships/hyperlink" Target="http://www.hlt.su/products/084-05-71.html" TargetMode="External"/><Relationship Id="rId1533" Type="http://schemas.openxmlformats.org/officeDocument/2006/relationships/hyperlink" Target="http://www.hlt.su/products/084-05-59.html" TargetMode="External"/><Relationship Id="rId1532" Type="http://schemas.openxmlformats.org/officeDocument/2006/relationships/hyperlink" Target="http://www.hlt.su/products/084-05-47.html" TargetMode="External"/><Relationship Id="rId1531" Type="http://schemas.openxmlformats.org/officeDocument/2006/relationships/hyperlink" Target="http://www.hlt.su/products/084-05-35.html" TargetMode="External"/><Relationship Id="rId1530" Type="http://schemas.openxmlformats.org/officeDocument/2006/relationships/hyperlink" Target="http://www.hlt.su/products/084-05-23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5-11.html" TargetMode="External"/><Relationship Id="rId1528" Type="http://schemas.openxmlformats.org/officeDocument/2006/relationships/hyperlink" Target="http://www.hlt.su/products/084-06-10.html" TargetMode="External"/><Relationship Id="rId1527" Type="http://schemas.openxmlformats.org/officeDocument/2006/relationships/hyperlink" Target="http://www.hlt.su/products/084-05-70.html" TargetMode="External"/><Relationship Id="rId1526" Type="http://schemas.openxmlformats.org/officeDocument/2006/relationships/hyperlink" Target="http://www.hlt.su/products/084-05-58.html" TargetMode="External"/><Relationship Id="rId1525" Type="http://schemas.openxmlformats.org/officeDocument/2006/relationships/hyperlink" Target="http://www.hlt.su/products/084-05-46.html" TargetMode="External"/><Relationship Id="rId1524" Type="http://schemas.openxmlformats.org/officeDocument/2006/relationships/hyperlink" Target="http://www.hlt.su/products/084-05-34.html" TargetMode="External"/><Relationship Id="rId1523" Type="http://schemas.openxmlformats.org/officeDocument/2006/relationships/hyperlink" Target="http://www.hlt.su/products/084-05-22.html" TargetMode="External"/><Relationship Id="rId1522" Type="http://schemas.openxmlformats.org/officeDocument/2006/relationships/hyperlink" Target="http://www.hlt.su/products/084-05-10.html" TargetMode="External"/><Relationship Id="rId1521" Type="http://schemas.openxmlformats.org/officeDocument/2006/relationships/hyperlink" Target="http://www.hlt.su/products/084-06-09.html" TargetMode="External"/><Relationship Id="rId1520" Type="http://schemas.openxmlformats.org/officeDocument/2006/relationships/hyperlink" Target="http://www.hlt.su/products/084-05-69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57.html" TargetMode="External"/><Relationship Id="rId1518" Type="http://schemas.openxmlformats.org/officeDocument/2006/relationships/hyperlink" Target="http://www.hlt.su/products/084-05-45.html" TargetMode="External"/><Relationship Id="rId1517" Type="http://schemas.openxmlformats.org/officeDocument/2006/relationships/hyperlink" Target="http://www.hlt.su/products/084-05-33.html" TargetMode="External"/><Relationship Id="rId1516" Type="http://schemas.openxmlformats.org/officeDocument/2006/relationships/hyperlink" Target="http://www.hlt.su/products/084-05-21.html" TargetMode="External"/><Relationship Id="rId1515" Type="http://schemas.openxmlformats.org/officeDocument/2006/relationships/hyperlink" Target="http://www.hlt.su/products/084-05-09.html" TargetMode="External"/><Relationship Id="rId1514" Type="http://schemas.openxmlformats.org/officeDocument/2006/relationships/hyperlink" Target="http://www.hlt.su/products/084-06-08.html" TargetMode="External"/><Relationship Id="rId1513" Type="http://schemas.openxmlformats.org/officeDocument/2006/relationships/hyperlink" Target="http://www.hlt.su/products/084-05-68.html" TargetMode="External"/><Relationship Id="rId1512" Type="http://schemas.openxmlformats.org/officeDocument/2006/relationships/hyperlink" Target="http://www.hlt.su/products/084-05-56.html" TargetMode="External"/><Relationship Id="rId1511" Type="http://schemas.openxmlformats.org/officeDocument/2006/relationships/hyperlink" Target="http://www.hlt.su/products/084-05-44.html" TargetMode="External"/><Relationship Id="rId1510" Type="http://schemas.openxmlformats.org/officeDocument/2006/relationships/hyperlink" Target="http://www.hlt.su/products/084-05-32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20.html" TargetMode="External"/><Relationship Id="rId1508" Type="http://schemas.openxmlformats.org/officeDocument/2006/relationships/hyperlink" Target="http://www.hlt.su/products/084-05-08.html" TargetMode="External"/><Relationship Id="rId1507" Type="http://schemas.openxmlformats.org/officeDocument/2006/relationships/hyperlink" Target="http://www.hlt.su/products/084-06-07.html" TargetMode="External"/><Relationship Id="rId1506" Type="http://schemas.openxmlformats.org/officeDocument/2006/relationships/hyperlink" Target="http://www.hlt.su/products/084-05-67.html" TargetMode="External"/><Relationship Id="rId1505" Type="http://schemas.openxmlformats.org/officeDocument/2006/relationships/hyperlink" Target="http://www.hlt.su/products/084-05-55.html" TargetMode="External"/><Relationship Id="rId1504" Type="http://schemas.openxmlformats.org/officeDocument/2006/relationships/hyperlink" Target="http://www.hlt.su/products/084-05-43.html" TargetMode="External"/><Relationship Id="rId1503" Type="http://schemas.openxmlformats.org/officeDocument/2006/relationships/hyperlink" Target="http://www.hlt.su/products/084-05-31.html" TargetMode="External"/><Relationship Id="rId1502" Type="http://schemas.openxmlformats.org/officeDocument/2006/relationships/hyperlink" Target="http://www.hlt.su/products/084-05-19.html" TargetMode="External"/><Relationship Id="rId1501" Type="http://schemas.openxmlformats.org/officeDocument/2006/relationships/hyperlink" Target="http://www.hlt.su/products/084-05-07.html" TargetMode="External"/><Relationship Id="rId1500" Type="http://schemas.openxmlformats.org/officeDocument/2006/relationships/hyperlink" Target="http://www.hlt.su/products/084-06-06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66.html" TargetMode="External"/><Relationship Id="rId1498" Type="http://schemas.openxmlformats.org/officeDocument/2006/relationships/hyperlink" Target="http://www.hlt.su/products/084-05-54.html" TargetMode="External"/><Relationship Id="rId1497" Type="http://schemas.openxmlformats.org/officeDocument/2006/relationships/hyperlink" Target="http://www.hlt.su/products/084-05-42.html" TargetMode="External"/><Relationship Id="rId1496" Type="http://schemas.openxmlformats.org/officeDocument/2006/relationships/hyperlink" Target="http://www.hlt.su/products/084-05-30.html" TargetMode="External"/><Relationship Id="rId1495" Type="http://schemas.openxmlformats.org/officeDocument/2006/relationships/hyperlink" Target="http://www.hlt.su/products/084-05-18.html" TargetMode="External"/><Relationship Id="rId1494" Type="http://schemas.openxmlformats.org/officeDocument/2006/relationships/hyperlink" Target="http://www.hlt.su/products/084-05-06.html" TargetMode="External"/><Relationship Id="rId1493" Type="http://schemas.openxmlformats.org/officeDocument/2006/relationships/hyperlink" Target="http://www.hlt.su/products/084-06-05.html" TargetMode="External"/><Relationship Id="rId1492" Type="http://schemas.openxmlformats.org/officeDocument/2006/relationships/hyperlink" Target="http://www.hlt.su/products/084-05-65.html" TargetMode="External"/><Relationship Id="rId1491" Type="http://schemas.openxmlformats.org/officeDocument/2006/relationships/hyperlink" Target="http://www.hlt.su/products/084-05-53.html" TargetMode="External"/><Relationship Id="rId1490" Type="http://schemas.openxmlformats.org/officeDocument/2006/relationships/hyperlink" Target="http://www.hlt.su/products/084-05-41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29.html" TargetMode="External"/><Relationship Id="rId1488" Type="http://schemas.openxmlformats.org/officeDocument/2006/relationships/hyperlink" Target="http://www.hlt.su/products/084-05-17.html" TargetMode="External"/><Relationship Id="rId1487" Type="http://schemas.openxmlformats.org/officeDocument/2006/relationships/hyperlink" Target="http://www.hlt.su/products/084-05-05.html" TargetMode="External"/><Relationship Id="rId1486" Type="http://schemas.openxmlformats.org/officeDocument/2006/relationships/hyperlink" Target="http://www.hlt.su/products/084-06-04.html" TargetMode="External"/><Relationship Id="rId1485" Type="http://schemas.openxmlformats.org/officeDocument/2006/relationships/hyperlink" Target="http://www.hlt.su/products/084-05-64.html" TargetMode="External"/><Relationship Id="rId1484" Type="http://schemas.openxmlformats.org/officeDocument/2006/relationships/hyperlink" Target="http://www.hlt.su/products/084-05-52.html" TargetMode="External"/><Relationship Id="rId1483" Type="http://schemas.openxmlformats.org/officeDocument/2006/relationships/hyperlink" Target="http://www.hlt.su/products/084-05-40.html" TargetMode="External"/><Relationship Id="rId1482" Type="http://schemas.openxmlformats.org/officeDocument/2006/relationships/hyperlink" Target="http://www.hlt.su/products/084-05-28.html" TargetMode="External"/><Relationship Id="rId1481" Type="http://schemas.openxmlformats.org/officeDocument/2006/relationships/hyperlink" Target="http://www.hlt.su/products/084-05-16.html" TargetMode="External"/><Relationship Id="rId1480" Type="http://schemas.openxmlformats.org/officeDocument/2006/relationships/hyperlink" Target="http://www.hlt.su/products/084-05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6-03.html" TargetMode="External"/><Relationship Id="rId1478" Type="http://schemas.openxmlformats.org/officeDocument/2006/relationships/hyperlink" Target="http://www.hlt.su/products/084-05-63.html" TargetMode="External"/><Relationship Id="rId1477" Type="http://schemas.openxmlformats.org/officeDocument/2006/relationships/hyperlink" Target="http://www.hlt.su/products/084-05-51.html" TargetMode="External"/><Relationship Id="rId1476" Type="http://schemas.openxmlformats.org/officeDocument/2006/relationships/hyperlink" Target="http://www.hlt.su/products/084-05-39.html" TargetMode="External"/><Relationship Id="rId1475" Type="http://schemas.openxmlformats.org/officeDocument/2006/relationships/hyperlink" Target="http://www.hlt.su/products/084-05-27.html" TargetMode="External"/><Relationship Id="rId1474" Type="http://schemas.openxmlformats.org/officeDocument/2006/relationships/hyperlink" Target="http://www.hlt.su/products/084-05-15.html" TargetMode="External"/><Relationship Id="rId1473" Type="http://schemas.openxmlformats.org/officeDocument/2006/relationships/hyperlink" Target="http://www.hlt.su/products/084-05-03.html" TargetMode="External"/><Relationship Id="rId1472" Type="http://schemas.openxmlformats.org/officeDocument/2006/relationships/hyperlink" Target="http://www.hlt.su/products/084-06-02.html" TargetMode="External"/><Relationship Id="rId1471" Type="http://schemas.openxmlformats.org/officeDocument/2006/relationships/hyperlink" Target="http://www.hlt.su/products/084-05-62.html" TargetMode="External"/><Relationship Id="rId1470" Type="http://schemas.openxmlformats.org/officeDocument/2006/relationships/hyperlink" Target="http://www.hlt.su/products/084-05-50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38.html" TargetMode="External"/><Relationship Id="rId1468" Type="http://schemas.openxmlformats.org/officeDocument/2006/relationships/hyperlink" Target="http://www.hlt.su/products/084-05-26.html" TargetMode="External"/><Relationship Id="rId1467" Type="http://schemas.openxmlformats.org/officeDocument/2006/relationships/hyperlink" Target="http://www.hlt.su/products/084-05-14.html" TargetMode="External"/><Relationship Id="rId1466" Type="http://schemas.openxmlformats.org/officeDocument/2006/relationships/hyperlink" Target="http://www.hlt.su/products/084-05-02.html" TargetMode="External"/><Relationship Id="rId1465" Type="http://schemas.openxmlformats.org/officeDocument/2006/relationships/hyperlink" Target="http://www.hlt.su/products/084-05-078.html" TargetMode="External"/><Relationship Id="rId1464" Type="http://schemas.openxmlformats.org/officeDocument/2006/relationships/hyperlink" Target="http://www.hlt.su/products/084-05-077.html" TargetMode="External"/><Relationship Id="rId1463" Type="http://schemas.openxmlformats.org/officeDocument/2006/relationships/hyperlink" Target="http://www.hlt.su/products/084-05-076.html" TargetMode="External"/><Relationship Id="rId1462" Type="http://schemas.openxmlformats.org/officeDocument/2006/relationships/hyperlink" Target="http://www.hlt.su/products/084-05-075.html" TargetMode="External"/><Relationship Id="rId1461" Type="http://schemas.openxmlformats.org/officeDocument/2006/relationships/hyperlink" Target="http://www.hlt.su/products/084-05-074.html" TargetMode="External"/><Relationship Id="rId1460" Type="http://schemas.openxmlformats.org/officeDocument/2006/relationships/hyperlink" Target="http://www.hlt.su/products/084-05-073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61.html" TargetMode="External"/><Relationship Id="rId1458" Type="http://schemas.openxmlformats.org/officeDocument/2006/relationships/hyperlink" Target="http://www.hlt.su/products/084-05-049.html" TargetMode="External"/><Relationship Id="rId1457" Type="http://schemas.openxmlformats.org/officeDocument/2006/relationships/hyperlink" Target="http://www.hlt.su/products/084-05-037.html" TargetMode="External"/><Relationship Id="rId1456" Type="http://schemas.openxmlformats.org/officeDocument/2006/relationships/hyperlink" Target="http://www.hlt.su/products/084-05-025.html" TargetMode="External"/><Relationship Id="rId1455" Type="http://schemas.openxmlformats.org/officeDocument/2006/relationships/hyperlink" Target="http://www.hlt.su/products/084-05-013.html" TargetMode="External"/><Relationship Id="rId1454" Type="http://schemas.openxmlformats.org/officeDocument/2006/relationships/hyperlink" Target="http://www.hlt.su/products/084-05-001.html" TargetMode="External"/><Relationship Id="rId1453" Type="http://schemas.openxmlformats.org/officeDocument/2006/relationships/hyperlink" Target="http://www.hlt.su/products/084-05-145.html" TargetMode="External"/><Relationship Id="rId1452" Type="http://schemas.openxmlformats.org/officeDocument/2006/relationships/hyperlink" Target="http://www.hlt.su/products/084-05-144.html" TargetMode="External"/><Relationship Id="rId1451" Type="http://schemas.openxmlformats.org/officeDocument/2006/relationships/hyperlink" Target="http://www.hlt.su/products/084-05-143.html" TargetMode="External"/><Relationship Id="rId1450" Type="http://schemas.openxmlformats.org/officeDocument/2006/relationships/hyperlink" Target="http://www.hlt.su/products/084-05-142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141.html" TargetMode="External"/><Relationship Id="rId1448" Type="http://schemas.openxmlformats.org/officeDocument/2006/relationships/hyperlink" Target="http://www.hlt.su/products/084-05-140.html" TargetMode="External"/><Relationship Id="rId1447" Type="http://schemas.openxmlformats.org/officeDocument/2006/relationships/hyperlink" Target="http://www.hlt.su/products/084-07-313-hlt.html" TargetMode="External"/><Relationship Id="rId1446" Type="http://schemas.openxmlformats.org/officeDocument/2006/relationships/hyperlink" Target="http://www.hlt.su/products/084-07-312-hlt.html" TargetMode="External"/><Relationship Id="rId1445" Type="http://schemas.openxmlformats.org/officeDocument/2006/relationships/hyperlink" Target="http://www.hlt.su/products/084-07-084-hlt.html" TargetMode="External"/><Relationship Id="rId1444" Type="http://schemas.openxmlformats.org/officeDocument/2006/relationships/hyperlink" Target="http://www.hlt.su/products/084-07-083-hlt.html" TargetMode="External"/><Relationship Id="rId1443" Type="http://schemas.openxmlformats.org/officeDocument/2006/relationships/hyperlink" Target="http://www.hlt.su/products/084-07-082-hlt.html" TargetMode="External"/><Relationship Id="rId1442" Type="http://schemas.openxmlformats.org/officeDocument/2006/relationships/hyperlink" Target="http://www.hlt.su/products/084-07-081-hlt.html" TargetMode="External"/><Relationship Id="rId1441" Type="http://schemas.openxmlformats.org/officeDocument/2006/relationships/hyperlink" Target="http://www.hlt.su/products/084-07-207-hlt.html" TargetMode="External"/><Relationship Id="rId1440" Type="http://schemas.openxmlformats.org/officeDocument/2006/relationships/hyperlink" Target="http://www.hlt.su/products/084-07-206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205-hlt.html" TargetMode="External"/><Relationship Id="rId1438" Type="http://schemas.openxmlformats.org/officeDocument/2006/relationships/hyperlink" Target="http://www.hlt.su/products/084-07-204-hlt.html" TargetMode="External"/><Relationship Id="rId1437" Type="http://schemas.openxmlformats.org/officeDocument/2006/relationships/hyperlink" Target="http://www.hlt.su/products/084-07-203-hlt.html" TargetMode="External"/><Relationship Id="rId1436" Type="http://schemas.openxmlformats.org/officeDocument/2006/relationships/hyperlink" Target="http://www.hlt.su/products/084-07-202-hlt.html" TargetMode="External"/><Relationship Id="rId1435" Type="http://schemas.openxmlformats.org/officeDocument/2006/relationships/hyperlink" Target="http://www.hlt.su/products/084-07-201-hlt.html" TargetMode="External"/><Relationship Id="rId1434" Type="http://schemas.openxmlformats.org/officeDocument/2006/relationships/hyperlink" Target="http://www.hlt.su/products/084-07-200-hlt.html" TargetMode="External"/><Relationship Id="rId1433" Type="http://schemas.openxmlformats.org/officeDocument/2006/relationships/hyperlink" Target="http://www.hlt.su/products/084-07-53-hlt.html" TargetMode="External"/><Relationship Id="rId1432" Type="http://schemas.openxmlformats.org/officeDocument/2006/relationships/hyperlink" Target="http://www.hlt.su/products/084-07-51-hlt.html" TargetMode="External"/><Relationship Id="rId1431" Type="http://schemas.openxmlformats.org/officeDocument/2006/relationships/hyperlink" Target="http://www.hlt.su/products/084-07-52-hlt.html" TargetMode="External"/><Relationship Id="rId1430" Type="http://schemas.openxmlformats.org/officeDocument/2006/relationships/hyperlink" Target="http://www.hlt.su/products/084-07-50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1-759.html" TargetMode="External"/><Relationship Id="rId1428" Type="http://schemas.openxmlformats.org/officeDocument/2006/relationships/hyperlink" Target="http://www.hlt.su/products/084-01-758.html" TargetMode="External"/><Relationship Id="rId1427" Type="http://schemas.openxmlformats.org/officeDocument/2006/relationships/hyperlink" Target="http://www.hlt.su/products/084-01-757.html" TargetMode="External"/><Relationship Id="rId1426" Type="http://schemas.openxmlformats.org/officeDocument/2006/relationships/hyperlink" Target="http://www.hlt.su/products/084-01-756.html" TargetMode="External"/><Relationship Id="rId1425" Type="http://schemas.openxmlformats.org/officeDocument/2006/relationships/hyperlink" Target="http://www.hlt.su/products/084-01-755.html" TargetMode="External"/><Relationship Id="rId1424" Type="http://schemas.openxmlformats.org/officeDocument/2006/relationships/hyperlink" Target="http://www.hlt.su/products/084-01-754.html" TargetMode="External"/><Relationship Id="rId1423" Type="http://schemas.openxmlformats.org/officeDocument/2006/relationships/hyperlink" Target="http://www.hlt.su/products/084-01-753.html" TargetMode="External"/><Relationship Id="rId1422" Type="http://schemas.openxmlformats.org/officeDocument/2006/relationships/hyperlink" Target="http://www.hlt.su/products/084-01-752.html" TargetMode="External"/><Relationship Id="rId1421" Type="http://schemas.openxmlformats.org/officeDocument/2006/relationships/hyperlink" Target="http://www.hlt.su/products/084-01-751.html" TargetMode="External"/><Relationship Id="rId1420" Type="http://schemas.openxmlformats.org/officeDocument/2006/relationships/hyperlink" Target="http://www.hlt.su/products/084-01-750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09.html" TargetMode="External"/><Relationship Id="rId1418" Type="http://schemas.openxmlformats.org/officeDocument/2006/relationships/hyperlink" Target="http://www.hlt.su/products/084-01-708.html" TargetMode="External"/><Relationship Id="rId1417" Type="http://schemas.openxmlformats.org/officeDocument/2006/relationships/hyperlink" Target="http://www.hlt.su/products/084-01-707.html" TargetMode="External"/><Relationship Id="rId1416" Type="http://schemas.openxmlformats.org/officeDocument/2006/relationships/hyperlink" Target="http://www.hlt.su/products/084-01-706.html" TargetMode="External"/><Relationship Id="rId1415" Type="http://schemas.openxmlformats.org/officeDocument/2006/relationships/hyperlink" Target="http://www.hlt.su/products/084-01-705.html" TargetMode="External"/><Relationship Id="rId1414" Type="http://schemas.openxmlformats.org/officeDocument/2006/relationships/hyperlink" Target="http://www.hlt.su/products/084-01-704.html" TargetMode="External"/><Relationship Id="rId1413" Type="http://schemas.openxmlformats.org/officeDocument/2006/relationships/hyperlink" Target="http://www.hlt.su/products/084-01-703.html" TargetMode="External"/><Relationship Id="rId1412" Type="http://schemas.openxmlformats.org/officeDocument/2006/relationships/hyperlink" Target="http://www.hlt.su/products/084-01-702.html" TargetMode="External"/><Relationship Id="rId1411" Type="http://schemas.openxmlformats.org/officeDocument/2006/relationships/hyperlink" Target="http://www.hlt.su/products/084-01-701.html" TargetMode="External"/><Relationship Id="rId1410" Type="http://schemas.openxmlformats.org/officeDocument/2006/relationships/hyperlink" Target="http://www.hlt.su/products/084-01-700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605-hlt.html" TargetMode="External"/><Relationship Id="rId1408" Type="http://schemas.openxmlformats.org/officeDocument/2006/relationships/hyperlink" Target="http://www.hlt.su/products/084-01-604-hlt.html" TargetMode="External"/><Relationship Id="rId1407" Type="http://schemas.openxmlformats.org/officeDocument/2006/relationships/hyperlink" Target="http://www.hlt.su/products/084-01-603-hlt.html" TargetMode="External"/><Relationship Id="rId1406" Type="http://schemas.openxmlformats.org/officeDocument/2006/relationships/hyperlink" Target="http://www.hlt.su/products/084-01-602-hlt.html" TargetMode="External"/><Relationship Id="rId1405" Type="http://schemas.openxmlformats.org/officeDocument/2006/relationships/hyperlink" Target="http://www.hlt.su/products/084-01-601-hlt.html" TargetMode="External"/><Relationship Id="rId1404" Type="http://schemas.openxmlformats.org/officeDocument/2006/relationships/hyperlink" Target="http://www.hlt.su/products/084-01-600-hlt.html" TargetMode="External"/><Relationship Id="rId1403" Type="http://schemas.openxmlformats.org/officeDocument/2006/relationships/hyperlink" Target="http://www.hlt.su/products/084-01-529-hlt.html" TargetMode="External"/><Relationship Id="rId1402" Type="http://schemas.openxmlformats.org/officeDocument/2006/relationships/hyperlink" Target="http://www.hlt.su/products/084-01-528-hlt.html" TargetMode="External"/><Relationship Id="rId1401" Type="http://schemas.openxmlformats.org/officeDocument/2006/relationships/hyperlink" Target="http://www.hlt.su/products/084-01-527-hlt.html" TargetMode="External"/><Relationship Id="rId1400" Type="http://schemas.openxmlformats.org/officeDocument/2006/relationships/hyperlink" Target="http://www.hlt.su/products/084-01-526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525-hlt.html" TargetMode="External"/><Relationship Id="rId1398" Type="http://schemas.openxmlformats.org/officeDocument/2006/relationships/hyperlink" Target="http://www.hlt.su/products/084-01-524-hlt.html" TargetMode="External"/><Relationship Id="rId1397" Type="http://schemas.openxmlformats.org/officeDocument/2006/relationships/hyperlink" Target="http://www.hlt.su/products/084-01-523-hlt.html" TargetMode="External"/><Relationship Id="rId1396" Type="http://schemas.openxmlformats.org/officeDocument/2006/relationships/hyperlink" Target="http://www.hlt.su/products/084-01-522-hlt.html" TargetMode="External"/><Relationship Id="rId1395" Type="http://schemas.openxmlformats.org/officeDocument/2006/relationships/hyperlink" Target="http://www.hlt.su/products/084-01-521-hlt.html" TargetMode="External"/><Relationship Id="rId1394" Type="http://schemas.openxmlformats.org/officeDocument/2006/relationships/hyperlink" Target="http://www.hlt.su/products/084-01-520-hlt.html" TargetMode="External"/><Relationship Id="rId1393" Type="http://schemas.openxmlformats.org/officeDocument/2006/relationships/hyperlink" Target="http://www.hlt.su/products/084-01-519-hlt.html" TargetMode="External"/><Relationship Id="rId1392" Type="http://schemas.openxmlformats.org/officeDocument/2006/relationships/hyperlink" Target="http://www.hlt.su/products/084-01-518-hlt.html" TargetMode="External"/><Relationship Id="rId1391" Type="http://schemas.openxmlformats.org/officeDocument/2006/relationships/hyperlink" Target="http://www.hlt.su/products/084-01-517-hlt.html" TargetMode="External"/><Relationship Id="rId1390" Type="http://schemas.openxmlformats.org/officeDocument/2006/relationships/hyperlink" Target="http://www.hlt.su/products/084-01-516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15-hlt.html" TargetMode="External"/><Relationship Id="rId1388" Type="http://schemas.openxmlformats.org/officeDocument/2006/relationships/hyperlink" Target="http://www.hlt.su/products/084-01-514-hlt.html" TargetMode="External"/><Relationship Id="rId1387" Type="http://schemas.openxmlformats.org/officeDocument/2006/relationships/hyperlink" Target="http://www.hlt.su/products/084-01-513-hlt.html" TargetMode="External"/><Relationship Id="rId1386" Type="http://schemas.openxmlformats.org/officeDocument/2006/relationships/hyperlink" Target="http://www.hlt.su/products/084-01-512-hlt.html" TargetMode="External"/><Relationship Id="rId1385" Type="http://schemas.openxmlformats.org/officeDocument/2006/relationships/hyperlink" Target="http://www.hlt.su/products/084-01-511-hlt.html" TargetMode="External"/><Relationship Id="rId1384" Type="http://schemas.openxmlformats.org/officeDocument/2006/relationships/hyperlink" Target="http://www.hlt.su/products/084-01-510-hlt.html" TargetMode="External"/><Relationship Id="rId1383" Type="http://schemas.openxmlformats.org/officeDocument/2006/relationships/hyperlink" Target="http://www.hlt.su/products/084-01-509-hlt.html" TargetMode="External"/><Relationship Id="rId1382" Type="http://schemas.openxmlformats.org/officeDocument/2006/relationships/hyperlink" Target="http://www.hlt.su/products/084-01-508-hlt.html" TargetMode="External"/><Relationship Id="rId1381" Type="http://schemas.openxmlformats.org/officeDocument/2006/relationships/hyperlink" Target="http://www.hlt.su/products/084-01-507-hlt.html" TargetMode="External"/><Relationship Id="rId1380" Type="http://schemas.openxmlformats.org/officeDocument/2006/relationships/hyperlink" Target="http://www.hlt.su/products/084-01-506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05-hlt.html" TargetMode="External"/><Relationship Id="rId1378" Type="http://schemas.openxmlformats.org/officeDocument/2006/relationships/hyperlink" Target="http://www.hlt.su/products/084-01-504-hlt.html" TargetMode="External"/><Relationship Id="rId1377" Type="http://schemas.openxmlformats.org/officeDocument/2006/relationships/hyperlink" Target="http://www.hlt.su/products/084-01-503-hlt.html" TargetMode="External"/><Relationship Id="rId1376" Type="http://schemas.openxmlformats.org/officeDocument/2006/relationships/hyperlink" Target="http://www.hlt.su/products/084-01-502-hlt.html" TargetMode="External"/><Relationship Id="rId1375" Type="http://schemas.openxmlformats.org/officeDocument/2006/relationships/hyperlink" Target="http://www.hlt.su/products/084-01-501-hlt.html" TargetMode="External"/><Relationship Id="rId1374" Type="http://schemas.openxmlformats.org/officeDocument/2006/relationships/hyperlink" Target="http://www.hlt.su/products/084-01-420-hlt.html" TargetMode="External"/><Relationship Id="rId1373" Type="http://schemas.openxmlformats.org/officeDocument/2006/relationships/hyperlink" Target="http://www.hlt.su/products/084-01-419-hlt.html" TargetMode="External"/><Relationship Id="rId1372" Type="http://schemas.openxmlformats.org/officeDocument/2006/relationships/hyperlink" Target="http://www.hlt.su/products/084-01-418-hlt.html" TargetMode="External"/><Relationship Id="rId1371" Type="http://schemas.openxmlformats.org/officeDocument/2006/relationships/hyperlink" Target="http://www.hlt.su/products/084-01-417-hlt.html" TargetMode="External"/><Relationship Id="rId1370" Type="http://schemas.openxmlformats.org/officeDocument/2006/relationships/hyperlink" Target="http://www.hlt.su/products/084-01-416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422.html" TargetMode="External"/><Relationship Id="rId1368" Type="http://schemas.openxmlformats.org/officeDocument/2006/relationships/hyperlink" Target="http://www.hlt.su/products/084-01-415-hlt.html" TargetMode="External"/><Relationship Id="rId1367" Type="http://schemas.openxmlformats.org/officeDocument/2006/relationships/hyperlink" Target="http://www.hlt.su/products/084-01-414-hlt.html" TargetMode="External"/><Relationship Id="rId1366" Type="http://schemas.openxmlformats.org/officeDocument/2006/relationships/hyperlink" Target="http://www.hlt.su/products/084-01-413-hlt.html" TargetMode="External"/><Relationship Id="rId1365" Type="http://schemas.openxmlformats.org/officeDocument/2006/relationships/hyperlink" Target="http://www.hlt.su/products/084-01-412-hlt.html" TargetMode="External"/><Relationship Id="rId1364" Type="http://schemas.openxmlformats.org/officeDocument/2006/relationships/hyperlink" Target="http://www.hlt.su/products/084-01-411-hlt.html" TargetMode="External"/><Relationship Id="rId1363" Type="http://schemas.openxmlformats.org/officeDocument/2006/relationships/hyperlink" Target="http://www.hlt.su/products/084-01-410-hlt.html" TargetMode="External"/><Relationship Id="rId1362" Type="http://schemas.openxmlformats.org/officeDocument/2006/relationships/hyperlink" Target="http://www.hlt.su/products/084-01-409-hlt.html" TargetMode="External"/><Relationship Id="rId1361" Type="http://schemas.openxmlformats.org/officeDocument/2006/relationships/hyperlink" Target="http://www.hlt.su/products/084-01-421.html" TargetMode="External"/><Relationship Id="rId1360" Type="http://schemas.openxmlformats.org/officeDocument/2006/relationships/hyperlink" Target="http://www.hlt.su/products/084-01-408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07-hlt.html" TargetMode="External"/><Relationship Id="rId1358" Type="http://schemas.openxmlformats.org/officeDocument/2006/relationships/hyperlink" Target="http://www.hlt.su/products/084-01-406-hlt.html" TargetMode="External"/><Relationship Id="rId1357" Type="http://schemas.openxmlformats.org/officeDocument/2006/relationships/hyperlink" Target="http://www.hlt.su/products/084-01-405-hlt.html" TargetMode="External"/><Relationship Id="rId1356" Type="http://schemas.openxmlformats.org/officeDocument/2006/relationships/hyperlink" Target="http://www.hlt.su/products/084-01-404-hlt.html" TargetMode="External"/><Relationship Id="rId1355" Type="http://schemas.openxmlformats.org/officeDocument/2006/relationships/hyperlink" Target="http://www.hlt.su/products/084-01-403-hlt.html" TargetMode="External"/><Relationship Id="rId1354" Type="http://schemas.openxmlformats.org/officeDocument/2006/relationships/hyperlink" Target="http://www.hlt.su/products/084-01-402-hlt.html" TargetMode="External"/><Relationship Id="rId1353" Type="http://schemas.openxmlformats.org/officeDocument/2006/relationships/hyperlink" Target="http://www.hlt.su/products/084-01-401-hlt.html" TargetMode="External"/><Relationship Id="rId1352" Type="http://schemas.openxmlformats.org/officeDocument/2006/relationships/hyperlink" Target="http://www.hlt.su/products/084-01-400-hlt.html" TargetMode="External"/><Relationship Id="rId1351" Type="http://schemas.openxmlformats.org/officeDocument/2006/relationships/hyperlink" Target="http://www.hlt.su/products/084-01-319-hlt.html" TargetMode="External"/><Relationship Id="rId1350" Type="http://schemas.openxmlformats.org/officeDocument/2006/relationships/hyperlink" Target="http://www.hlt.su/products/084-01-318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317-hlt.html" TargetMode="External"/><Relationship Id="rId1348" Type="http://schemas.openxmlformats.org/officeDocument/2006/relationships/hyperlink" Target="http://www.hlt.su/products/084-01-316-hlt.html" TargetMode="External"/><Relationship Id="rId1347" Type="http://schemas.openxmlformats.org/officeDocument/2006/relationships/hyperlink" Target="http://www.hlt.su/products/084-01-331.html" TargetMode="External"/><Relationship Id="rId1346" Type="http://schemas.openxmlformats.org/officeDocument/2006/relationships/hyperlink" Target="http://www.hlt.su/products/084-01-315-hlt.html" TargetMode="External"/><Relationship Id="rId1345" Type="http://schemas.openxmlformats.org/officeDocument/2006/relationships/hyperlink" Target="http://www.hlt.su/products/084-01-314-hlt.html" TargetMode="External"/><Relationship Id="rId1344" Type="http://schemas.openxmlformats.org/officeDocument/2006/relationships/hyperlink" Target="http://www.hlt.su/products/084-01-313-hlt.html" TargetMode="External"/><Relationship Id="rId1343" Type="http://schemas.openxmlformats.org/officeDocument/2006/relationships/hyperlink" Target="http://www.hlt.su/products/084-01-312-hlt.html" TargetMode="External"/><Relationship Id="rId1342" Type="http://schemas.openxmlformats.org/officeDocument/2006/relationships/hyperlink" Target="http://www.hlt.su/products/084-01-320-hlt.html" TargetMode="External"/><Relationship Id="rId1341" Type="http://schemas.openxmlformats.org/officeDocument/2006/relationships/hyperlink" Target="http://www.hlt.su/products/084-01-311-hlt.html" TargetMode="External"/><Relationship Id="rId1340" Type="http://schemas.openxmlformats.org/officeDocument/2006/relationships/hyperlink" Target="http://www.hlt.su/products/084-01-310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09-hlt.html" TargetMode="External"/><Relationship Id="rId1338" Type="http://schemas.openxmlformats.org/officeDocument/2006/relationships/hyperlink" Target="http://www.hlt.su/products/084-01-330.html" TargetMode="External"/><Relationship Id="rId1337" Type="http://schemas.openxmlformats.org/officeDocument/2006/relationships/hyperlink" Target="http://www.hlt.su/products/084-01-308-hlt.html" TargetMode="External"/><Relationship Id="rId1336" Type="http://schemas.openxmlformats.org/officeDocument/2006/relationships/hyperlink" Target="http://www.hlt.su/products/084-01-306-hlt.html" TargetMode="External"/><Relationship Id="rId1335" Type="http://schemas.openxmlformats.org/officeDocument/2006/relationships/hyperlink" Target="http://www.hlt.su/products/084-01-305-hlt.html" TargetMode="External"/><Relationship Id="rId1334" Type="http://schemas.openxmlformats.org/officeDocument/2006/relationships/hyperlink" Target="http://www.hlt.su/products/084-01-304-hlt.html" TargetMode="External"/><Relationship Id="rId1333" Type="http://schemas.openxmlformats.org/officeDocument/2006/relationships/hyperlink" Target="http://www.hlt.su/products/084-01-303-hlt.html" TargetMode="External"/><Relationship Id="rId1332" Type="http://schemas.openxmlformats.org/officeDocument/2006/relationships/hyperlink" Target="http://www.hlt.su/products/084-01-302-hlt.html" TargetMode="External"/><Relationship Id="rId1331" Type="http://schemas.openxmlformats.org/officeDocument/2006/relationships/hyperlink" Target="http://www.hlt.su/products/084-01-301-hlt.html" TargetMode="External"/><Relationship Id="rId1330" Type="http://schemas.openxmlformats.org/officeDocument/2006/relationships/hyperlink" Target="http://www.hlt.su/products/084-01-300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7-377-hlt.html" TargetMode="External"/><Relationship Id="rId1328" Type="http://schemas.openxmlformats.org/officeDocument/2006/relationships/hyperlink" Target="http://www.hlt.su/products/084-07-370-hlt.html" TargetMode="External"/><Relationship Id="rId1327" Type="http://schemas.openxmlformats.org/officeDocument/2006/relationships/hyperlink" Target="http://www.hlt.su/products/084-07-363-hlt.html" TargetMode="External"/><Relationship Id="rId1326" Type="http://schemas.openxmlformats.org/officeDocument/2006/relationships/hyperlink" Target="http://www.hlt.su/products/084-07-356-hlt.html" TargetMode="External"/><Relationship Id="rId1325" Type="http://schemas.openxmlformats.org/officeDocument/2006/relationships/hyperlink" Target="http://www.hlt.su/products/084-07-376-hlt.html" TargetMode="External"/><Relationship Id="rId1324" Type="http://schemas.openxmlformats.org/officeDocument/2006/relationships/hyperlink" Target="http://www.hlt.su/products/084-07-369-hlt.html" TargetMode="External"/><Relationship Id="rId1323" Type="http://schemas.openxmlformats.org/officeDocument/2006/relationships/hyperlink" Target="http://www.hlt.su/products/084-07-362-hlt.html" TargetMode="External"/><Relationship Id="rId1322" Type="http://schemas.openxmlformats.org/officeDocument/2006/relationships/hyperlink" Target="http://www.hlt.su/products/084-07-355-hlt.html" TargetMode="External"/><Relationship Id="rId1321" Type="http://schemas.openxmlformats.org/officeDocument/2006/relationships/hyperlink" Target="http://www.hlt.su/products/084-07-375-hlt.html" TargetMode="External"/><Relationship Id="rId1320" Type="http://schemas.openxmlformats.org/officeDocument/2006/relationships/hyperlink" Target="http://www.hlt.su/products/084-07-368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61-hlt.html" TargetMode="External"/><Relationship Id="rId1318" Type="http://schemas.openxmlformats.org/officeDocument/2006/relationships/hyperlink" Target="http://www.hlt.su/products/084-07-354-hlt.html" TargetMode="External"/><Relationship Id="rId1317" Type="http://schemas.openxmlformats.org/officeDocument/2006/relationships/hyperlink" Target="http://www.hlt.su/products/084-07-374-hlt.html" TargetMode="External"/><Relationship Id="rId1316" Type="http://schemas.openxmlformats.org/officeDocument/2006/relationships/hyperlink" Target="http://www.hlt.su/products/084-07-367-hlt.html" TargetMode="External"/><Relationship Id="rId1315" Type="http://schemas.openxmlformats.org/officeDocument/2006/relationships/hyperlink" Target="http://www.hlt.su/products/084-07-360-hlt.html" TargetMode="External"/><Relationship Id="rId1314" Type="http://schemas.openxmlformats.org/officeDocument/2006/relationships/hyperlink" Target="http://www.hlt.su/products/084-07-353-hlt.html" TargetMode="External"/><Relationship Id="rId1313" Type="http://schemas.openxmlformats.org/officeDocument/2006/relationships/hyperlink" Target="http://www.hlt.su/products/084-07-373-hlt.html" TargetMode="External"/><Relationship Id="rId1312" Type="http://schemas.openxmlformats.org/officeDocument/2006/relationships/hyperlink" Target="http://www.hlt.su/products/084-07-366-hlt.html" TargetMode="External"/><Relationship Id="rId1311" Type="http://schemas.openxmlformats.org/officeDocument/2006/relationships/hyperlink" Target="http://www.hlt.su/products/084-07-359-hlt.html" TargetMode="External"/><Relationship Id="rId1310" Type="http://schemas.openxmlformats.org/officeDocument/2006/relationships/hyperlink" Target="http://www.hlt.su/products/084-07-352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71-hlt.html" TargetMode="External"/><Relationship Id="rId1308" Type="http://schemas.openxmlformats.org/officeDocument/2006/relationships/hyperlink" Target="http://www.hlt.su/products/084-07-364-hlt.html" TargetMode="External"/><Relationship Id="rId1307" Type="http://schemas.openxmlformats.org/officeDocument/2006/relationships/hyperlink" Target="http://www.hlt.su/products/084-07-357-hlt.html" TargetMode="External"/><Relationship Id="rId1306" Type="http://schemas.openxmlformats.org/officeDocument/2006/relationships/hyperlink" Target="http://www.hlt.su/products/084-07-350-hlt.html" TargetMode="External"/><Relationship Id="rId1305" Type="http://schemas.openxmlformats.org/officeDocument/2006/relationships/hyperlink" Target="http://www.hlt.su/products/084-07-274-hlt.html" TargetMode="External"/><Relationship Id="rId1304" Type="http://schemas.openxmlformats.org/officeDocument/2006/relationships/hyperlink" Target="http://www.hlt.su/products/084-07-273-hlt.html" TargetMode="External"/><Relationship Id="rId1303" Type="http://schemas.openxmlformats.org/officeDocument/2006/relationships/hyperlink" Target="http://www.hlt.su/products/084-07-272-hlt.html" TargetMode="External"/><Relationship Id="rId1302" Type="http://schemas.openxmlformats.org/officeDocument/2006/relationships/hyperlink" Target="http://www.hlt.su/products/084-07-271-hlt.html" TargetMode="External"/><Relationship Id="rId1301" Type="http://schemas.openxmlformats.org/officeDocument/2006/relationships/hyperlink" Target="http://www.hlt.su/products/084-07-270-hlt.html" TargetMode="External"/><Relationship Id="rId1300" Type="http://schemas.openxmlformats.org/officeDocument/2006/relationships/hyperlink" Target="http://www.hlt.su/products/084-07-269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68-hlt.html" TargetMode="External"/><Relationship Id="rId1298" Type="http://schemas.openxmlformats.org/officeDocument/2006/relationships/hyperlink" Target="http://www.hlt.su/products/084-07-267-hlt.html" TargetMode="External"/><Relationship Id="rId1297" Type="http://schemas.openxmlformats.org/officeDocument/2006/relationships/hyperlink" Target="http://www.hlt.su/products/084-07-266-hlt.html" TargetMode="External"/><Relationship Id="rId1296" Type="http://schemas.openxmlformats.org/officeDocument/2006/relationships/hyperlink" Target="http://www.hlt.su/products/084-07-265-hlt.html" TargetMode="External"/><Relationship Id="rId1295" Type="http://schemas.openxmlformats.org/officeDocument/2006/relationships/hyperlink" Target="http://www.hlt.su/products/084-07-264-hlt.html" TargetMode="External"/><Relationship Id="rId1294" Type="http://schemas.openxmlformats.org/officeDocument/2006/relationships/hyperlink" Target="http://www.hlt.su/products/084-07-263-hlt.html" TargetMode="External"/><Relationship Id="rId1293" Type="http://schemas.openxmlformats.org/officeDocument/2006/relationships/hyperlink" Target="http://www.hlt.su/products/084-07-262-hlt.html" TargetMode="External"/><Relationship Id="rId1292" Type="http://schemas.openxmlformats.org/officeDocument/2006/relationships/hyperlink" Target="http://www.hlt.su/products/084-07-261-hlt.html" TargetMode="External"/><Relationship Id="rId1291" Type="http://schemas.openxmlformats.org/officeDocument/2006/relationships/hyperlink" Target="http://www.hlt.su/products/084-07-260-hlt.html" TargetMode="External"/><Relationship Id="rId1290" Type="http://schemas.openxmlformats.org/officeDocument/2006/relationships/hyperlink" Target="http://www.hlt.su/products/084-07-523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522.html" TargetMode="External"/><Relationship Id="rId1288" Type="http://schemas.openxmlformats.org/officeDocument/2006/relationships/hyperlink" Target="http://www.hlt.su/products/084-07-521.html" TargetMode="External"/><Relationship Id="rId1287" Type="http://schemas.openxmlformats.org/officeDocument/2006/relationships/hyperlink" Target="http://www.hlt.su/products/084-07-520.html" TargetMode="External"/><Relationship Id="rId1286" Type="http://schemas.openxmlformats.org/officeDocument/2006/relationships/hyperlink" Target="http://www.hlt.su/products/084-07-259.html" TargetMode="External"/><Relationship Id="rId1285" Type="http://schemas.openxmlformats.org/officeDocument/2006/relationships/hyperlink" Target="http://www.hlt.su/products/084-07-258.html" TargetMode="External"/><Relationship Id="rId1284" Type="http://schemas.openxmlformats.org/officeDocument/2006/relationships/hyperlink" Target="http://www.hlt.su/products/084-07-257-hlt.html" TargetMode="External"/><Relationship Id="rId1283" Type="http://schemas.openxmlformats.org/officeDocument/2006/relationships/hyperlink" Target="http://www.hlt.su/products/084-07-232-hlt.html" TargetMode="External"/><Relationship Id="rId1282" Type="http://schemas.openxmlformats.org/officeDocument/2006/relationships/hyperlink" Target="http://www.hlt.su/products/084-07-231-hlt.html" TargetMode="External"/><Relationship Id="rId1281" Type="http://schemas.openxmlformats.org/officeDocument/2006/relationships/hyperlink" Target="http://www.hlt.su/products/084-07-230-hlt.html" TargetMode="External"/><Relationship Id="rId1280" Type="http://schemas.openxmlformats.org/officeDocument/2006/relationships/hyperlink" Target="http://www.hlt.su/products/084-07-152-hlt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151.html" TargetMode="External"/><Relationship Id="rId1278" Type="http://schemas.openxmlformats.org/officeDocument/2006/relationships/hyperlink" Target="http://www.hlt.su/products/084-07-150-hlt.html" TargetMode="External"/><Relationship Id="rId1277" Type="http://schemas.openxmlformats.org/officeDocument/2006/relationships/hyperlink" Target="http://www.hlt.su/products/084-07-33-hlt.html" TargetMode="External"/><Relationship Id="rId1276" Type="http://schemas.openxmlformats.org/officeDocument/2006/relationships/hyperlink" Target="http://www.hlt.su/products/084-07-32-hlt.html" TargetMode="External"/><Relationship Id="rId1275" Type="http://schemas.openxmlformats.org/officeDocument/2006/relationships/hyperlink" Target="http://www.hlt.su/products/084-07-31-hlt.html" TargetMode="External"/><Relationship Id="rId1274" Type="http://schemas.openxmlformats.org/officeDocument/2006/relationships/hyperlink" Target="http://www.hlt.su/products/084-07-30-hlt.html" TargetMode="External"/><Relationship Id="rId1273" Type="http://schemas.openxmlformats.org/officeDocument/2006/relationships/hyperlink" Target="http://www.hlt.su/products/084-07-054.html" TargetMode="External"/><Relationship Id="rId1272" Type="http://schemas.openxmlformats.org/officeDocument/2006/relationships/hyperlink" Target="http://www.hlt.su/products/084-07-049.html" TargetMode="External"/><Relationship Id="rId1271" Type="http://schemas.openxmlformats.org/officeDocument/2006/relationships/hyperlink" Target="http://www.hlt.su/products/084-07-048.html" TargetMode="External"/><Relationship Id="rId1270" Type="http://schemas.openxmlformats.org/officeDocument/2006/relationships/hyperlink" Target="http://www.hlt.su/products/084-07-47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46-hlt.html" TargetMode="External"/><Relationship Id="rId1268" Type="http://schemas.openxmlformats.org/officeDocument/2006/relationships/hyperlink" Target="http://www.hlt.su/products/084-07-45-hlt.html" TargetMode="External"/><Relationship Id="rId1267" Type="http://schemas.openxmlformats.org/officeDocument/2006/relationships/hyperlink" Target="http://www.hlt.su/products/084-01-178.html" TargetMode="External"/><Relationship Id="rId1266" Type="http://schemas.openxmlformats.org/officeDocument/2006/relationships/hyperlink" Target="http://www.hlt.su/products/084-01-177.html" TargetMode="External"/><Relationship Id="rId1265" Type="http://schemas.openxmlformats.org/officeDocument/2006/relationships/hyperlink" Target="http://www.hlt.su/products/084-01-176.html" TargetMode="External"/><Relationship Id="rId1264" Type="http://schemas.openxmlformats.org/officeDocument/2006/relationships/hyperlink" Target="http://www.hlt.su/products/084-01-175.html" TargetMode="External"/><Relationship Id="rId1263" Type="http://schemas.openxmlformats.org/officeDocument/2006/relationships/hyperlink" Target="http://www.hlt.su/products/084-01-174.html" TargetMode="External"/><Relationship Id="rId1262" Type="http://schemas.openxmlformats.org/officeDocument/2006/relationships/hyperlink" Target="http://www.hlt.su/products/084-01-113-hlt.html" TargetMode="External"/><Relationship Id="rId1261" Type="http://schemas.openxmlformats.org/officeDocument/2006/relationships/hyperlink" Target="http://www.hlt.su/products/084-01-110-hlt.html" TargetMode="External"/><Relationship Id="rId1260" Type="http://schemas.openxmlformats.org/officeDocument/2006/relationships/hyperlink" Target="http://www.hlt.su/products/084-01-108-hlt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07-hlt.html" TargetMode="External"/><Relationship Id="rId1258" Type="http://schemas.openxmlformats.org/officeDocument/2006/relationships/hyperlink" Target="http://www.hlt.su/products/084-01-105-hlt.html" TargetMode="External"/><Relationship Id="rId1257" Type="http://schemas.openxmlformats.org/officeDocument/2006/relationships/hyperlink" Target="http://www.hlt.su/products/084-01-104-hlt.html" TargetMode="External"/><Relationship Id="rId1256" Type="http://schemas.openxmlformats.org/officeDocument/2006/relationships/hyperlink" Target="http://www.hlt.su/products/084-01-103-hlt.html" TargetMode="External"/><Relationship Id="rId1255" Type="http://schemas.openxmlformats.org/officeDocument/2006/relationships/hyperlink" Target="http://www.hlt.su/products/084-01-102-hlt.html" TargetMode="External"/><Relationship Id="rId1254" Type="http://schemas.openxmlformats.org/officeDocument/2006/relationships/hyperlink" Target="http://www.hlt.su/products/084-01-100-hlt.html" TargetMode="External"/><Relationship Id="rId1253" Type="http://schemas.openxmlformats.org/officeDocument/2006/relationships/hyperlink" Target="http://www.hlt.su/products/084-01-179-hlt.html" TargetMode="External"/><Relationship Id="rId1252" Type="http://schemas.openxmlformats.org/officeDocument/2006/relationships/hyperlink" Target="http://www.hlt.su/products/084-01-097-hlt.html" TargetMode="External"/><Relationship Id="rId1251" Type="http://schemas.openxmlformats.org/officeDocument/2006/relationships/hyperlink" Target="http://www.hlt.su/products/084-01-095-hlt.html" TargetMode="External"/><Relationship Id="rId1250" Type="http://schemas.openxmlformats.org/officeDocument/2006/relationships/hyperlink" Target="http://www.hlt.su/products/084-01-271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269-hlt.html" TargetMode="External"/><Relationship Id="rId1248" Type="http://schemas.openxmlformats.org/officeDocument/2006/relationships/hyperlink" Target="http://www.hlt.su/products/084-01-268-hlt.html" TargetMode="External"/><Relationship Id="rId1247" Type="http://schemas.openxmlformats.org/officeDocument/2006/relationships/hyperlink" Target="http://www.hlt.su/products/084-01-266-hlt.html" TargetMode="External"/><Relationship Id="rId1246" Type="http://schemas.openxmlformats.org/officeDocument/2006/relationships/hyperlink" Target="http://www.hlt.su/products/084-01-263-hlt.html" TargetMode="External"/><Relationship Id="rId1245" Type="http://schemas.openxmlformats.org/officeDocument/2006/relationships/hyperlink" Target="http://www.hlt.su/products/084-01-260-hlt.html" TargetMode="External"/><Relationship Id="rId1244" Type="http://schemas.openxmlformats.org/officeDocument/2006/relationships/hyperlink" Target="http://www.hlt.su/products/084-01-259-hlt.html" TargetMode="External"/><Relationship Id="rId1243" Type="http://schemas.openxmlformats.org/officeDocument/2006/relationships/hyperlink" Target="http://www.hlt.su/products/084-01-258-hlt.html" TargetMode="External"/><Relationship Id="rId1242" Type="http://schemas.openxmlformats.org/officeDocument/2006/relationships/hyperlink" Target="http://www.hlt.su/products/084-01-255-hlt.html" TargetMode="External"/><Relationship Id="rId1241" Type="http://schemas.openxmlformats.org/officeDocument/2006/relationships/hyperlink" Target="http://www.hlt.su/products/084-01-254-hlt.html" TargetMode="External"/><Relationship Id="rId1240" Type="http://schemas.openxmlformats.org/officeDocument/2006/relationships/hyperlink" Target="http://www.hlt.su/products/084-01-25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52-hlt.html" TargetMode="External"/><Relationship Id="rId1238" Type="http://schemas.openxmlformats.org/officeDocument/2006/relationships/hyperlink" Target="http://www.hlt.su/products/084-01-250-hlt.html" TargetMode="External"/><Relationship Id="rId1237" Type="http://schemas.openxmlformats.org/officeDocument/2006/relationships/hyperlink" Target="http://www.hlt.su/products/084-01-249-hlt.html" TargetMode="External"/><Relationship Id="rId1236" Type="http://schemas.openxmlformats.org/officeDocument/2006/relationships/hyperlink" Target="http://www.hlt.su/products/084-01-247-hlt.html" TargetMode="External"/><Relationship Id="rId1235" Type="http://schemas.openxmlformats.org/officeDocument/2006/relationships/hyperlink" Target="http://www.hlt.su/products/084-01-245-hlt.html" TargetMode="External"/><Relationship Id="rId1234" Type="http://schemas.openxmlformats.org/officeDocument/2006/relationships/hyperlink" Target="http://www.hlt.su/products/084-01-091-hlt.html" TargetMode="External"/><Relationship Id="rId1233" Type="http://schemas.openxmlformats.org/officeDocument/2006/relationships/hyperlink" Target="http://www.hlt.su/products/084-01-085-hlt.html" TargetMode="External"/><Relationship Id="rId1232" Type="http://schemas.openxmlformats.org/officeDocument/2006/relationships/hyperlink" Target="http://www.hlt.su/products/084-01-083-hlt.html" TargetMode="External"/><Relationship Id="rId1231" Type="http://schemas.openxmlformats.org/officeDocument/2006/relationships/hyperlink" Target="http://www.hlt.su/products/084-01-099-hlt.html" TargetMode="External"/><Relationship Id="rId1230" Type="http://schemas.openxmlformats.org/officeDocument/2006/relationships/hyperlink" Target="http://www.hlt.su/products/084-01-079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078-hlt.html" TargetMode="External"/><Relationship Id="rId1228" Type="http://schemas.openxmlformats.org/officeDocument/2006/relationships/hyperlink" Target="http://www.hlt.su/products/084-01-076-hlt.html" TargetMode="External"/><Relationship Id="rId1227" Type="http://schemas.openxmlformats.org/officeDocument/2006/relationships/hyperlink" Target="http://www.hlt.su/products/084-01-075-hlt.html" TargetMode="External"/><Relationship Id="rId1226" Type="http://schemas.openxmlformats.org/officeDocument/2006/relationships/hyperlink" Target="http://www.hlt.su/products/084-01-073-hlt.html" TargetMode="External"/><Relationship Id="rId1225" Type="http://schemas.openxmlformats.org/officeDocument/2006/relationships/hyperlink" Target="http://www.hlt.su/products/084-01-072-hlt.html" TargetMode="External"/><Relationship Id="rId1224" Type="http://schemas.openxmlformats.org/officeDocument/2006/relationships/hyperlink" Target="http://www.hlt.su/products/084-01-070-hlt.html" TargetMode="External"/><Relationship Id="rId1223" Type="http://schemas.openxmlformats.org/officeDocument/2006/relationships/hyperlink" Target="http://www.hlt.su/products/084-01-068-hlt.html" TargetMode="External"/><Relationship Id="rId1222" Type="http://schemas.openxmlformats.org/officeDocument/2006/relationships/hyperlink" Target="http://www.hlt.su/products/084-01-067-hlt.html" TargetMode="External"/><Relationship Id="rId1221" Type="http://schemas.openxmlformats.org/officeDocument/2006/relationships/hyperlink" Target="http://www.hlt.su/products/084-01-066-hlt.html" TargetMode="External"/><Relationship Id="rId1220" Type="http://schemas.openxmlformats.org/officeDocument/2006/relationships/hyperlink" Target="http://www.hlt.su/products/084-01-065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64-hlt.html" TargetMode="External"/><Relationship Id="rId1218" Type="http://schemas.openxmlformats.org/officeDocument/2006/relationships/hyperlink" Target="http://www.hlt.su/products/084-01-062-hlt.html" TargetMode="External"/><Relationship Id="rId1217" Type="http://schemas.openxmlformats.org/officeDocument/2006/relationships/hyperlink" Target="http://www.hlt.su/products/084-01-061-hlt.html" TargetMode="External"/><Relationship Id="rId1216" Type="http://schemas.openxmlformats.org/officeDocument/2006/relationships/hyperlink" Target="http://www.hlt.su/products/084-01-060-hlt.html" TargetMode="External"/><Relationship Id="rId1215" Type="http://schemas.openxmlformats.org/officeDocument/2006/relationships/hyperlink" Target="http://www.hlt.su/products/084-01-059-hlt.html" TargetMode="External"/><Relationship Id="rId1214" Type="http://schemas.openxmlformats.org/officeDocument/2006/relationships/hyperlink" Target="http://www.hlt.su/products/084-01-057-hlt.html" TargetMode="External"/><Relationship Id="rId1213" Type="http://schemas.openxmlformats.org/officeDocument/2006/relationships/hyperlink" Target="http://www.hlt.su/products/084-01-056-hlt.html" TargetMode="External"/><Relationship Id="rId1212" Type="http://schemas.openxmlformats.org/officeDocument/2006/relationships/hyperlink" Target="http://www.hlt.su/products/084-01-053-hlt.html" TargetMode="External"/><Relationship Id="rId1211" Type="http://schemas.openxmlformats.org/officeDocument/2006/relationships/hyperlink" Target="http://www.hlt.su/products/084-01-052-hlt.html" TargetMode="External"/><Relationship Id="rId1210" Type="http://schemas.openxmlformats.org/officeDocument/2006/relationships/hyperlink" Target="http://www.hlt.su/products/084-01-241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235-hlt.html" TargetMode="External"/><Relationship Id="rId1208" Type="http://schemas.openxmlformats.org/officeDocument/2006/relationships/hyperlink" Target="http://www.hlt.su/products/084-01-233-hlt.html" TargetMode="External"/><Relationship Id="rId1207" Type="http://schemas.openxmlformats.org/officeDocument/2006/relationships/hyperlink" Target="http://www.hlt.su/products/084-01-230-hlt.html" TargetMode="External"/><Relationship Id="rId1206" Type="http://schemas.openxmlformats.org/officeDocument/2006/relationships/hyperlink" Target="http://www.hlt.su/products/084-01-229-hlt.html" TargetMode="External"/><Relationship Id="rId1205" Type="http://schemas.openxmlformats.org/officeDocument/2006/relationships/hyperlink" Target="http://www.hlt.su/products/084-01-228-hlt.html" TargetMode="External"/><Relationship Id="rId1204" Type="http://schemas.openxmlformats.org/officeDocument/2006/relationships/hyperlink" Target="http://www.hlt.su/products/084-01-226-hlt.html" TargetMode="External"/><Relationship Id="rId1203" Type="http://schemas.openxmlformats.org/officeDocument/2006/relationships/hyperlink" Target="http://www.hlt.su/products/084-01-225-hlt.html" TargetMode="External"/><Relationship Id="rId1202" Type="http://schemas.openxmlformats.org/officeDocument/2006/relationships/hyperlink" Target="http://www.hlt.su/products/084-01-223-hlt.html" TargetMode="External"/><Relationship Id="rId1201" Type="http://schemas.openxmlformats.org/officeDocument/2006/relationships/hyperlink" Target="http://www.hlt.su/products/084-01-222-hlt.html" TargetMode="External"/><Relationship Id="rId1200" Type="http://schemas.openxmlformats.org/officeDocument/2006/relationships/hyperlink" Target="http://www.hlt.su/products/084-01-220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18-hlt.html" TargetMode="External"/><Relationship Id="rId1198" Type="http://schemas.openxmlformats.org/officeDocument/2006/relationships/hyperlink" Target="http://www.hlt.su/products/084-01-217-hlt.html" TargetMode="External"/><Relationship Id="rId1197" Type="http://schemas.openxmlformats.org/officeDocument/2006/relationships/hyperlink" Target="http://www.hlt.su/products/084-01-216-hlt.html" TargetMode="External"/><Relationship Id="rId1196" Type="http://schemas.openxmlformats.org/officeDocument/2006/relationships/hyperlink" Target="http://www.hlt.su/products/084-01-215-hlt.html" TargetMode="External"/><Relationship Id="rId1195" Type="http://schemas.openxmlformats.org/officeDocument/2006/relationships/hyperlink" Target="http://www.hlt.su/products/084-01-214-hlt.html" TargetMode="External"/><Relationship Id="rId1194" Type="http://schemas.openxmlformats.org/officeDocument/2006/relationships/hyperlink" Target="http://www.hlt.su/products/084-01-212-hlt.html" TargetMode="External"/><Relationship Id="rId1193" Type="http://schemas.openxmlformats.org/officeDocument/2006/relationships/hyperlink" Target="http://www.hlt.su/products/084-01-211-hlt.html" TargetMode="External"/><Relationship Id="rId1192" Type="http://schemas.openxmlformats.org/officeDocument/2006/relationships/hyperlink" Target="http://www.hlt.su/products/084-01-210-hlt.html" TargetMode="External"/><Relationship Id="rId1191" Type="http://schemas.openxmlformats.org/officeDocument/2006/relationships/hyperlink" Target="http://www.hlt.su/products/084-01-209-hlt.html" TargetMode="External"/><Relationship Id="rId1190" Type="http://schemas.openxmlformats.org/officeDocument/2006/relationships/hyperlink" Target="http://www.hlt.su/products/084-01-207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06-hlt.html" TargetMode="External"/><Relationship Id="rId1188" Type="http://schemas.openxmlformats.org/officeDocument/2006/relationships/hyperlink" Target="http://www.hlt.su/products/084-01-204-hlt.html" TargetMode="External"/><Relationship Id="rId1187" Type="http://schemas.openxmlformats.org/officeDocument/2006/relationships/hyperlink" Target="http://www.hlt.su/products/084-01-202-hlt.html" TargetMode="External"/><Relationship Id="rId1186" Type="http://schemas.openxmlformats.org/officeDocument/2006/relationships/hyperlink" Target="http://www.hlt.su/products/084-01-88-hlt.html" TargetMode="External"/><Relationship Id="rId1185" Type="http://schemas.openxmlformats.org/officeDocument/2006/relationships/hyperlink" Target="http://www.hlt.su/products/084-01-85-hlt.html" TargetMode="External"/><Relationship Id="rId1184" Type="http://schemas.openxmlformats.org/officeDocument/2006/relationships/hyperlink" Target="http://www.hlt.su/products/084-01-84-hlt.html" TargetMode="External"/><Relationship Id="rId1183" Type="http://schemas.openxmlformats.org/officeDocument/2006/relationships/hyperlink" Target="http://www.hlt.su/products/084-01-83-hlt.html" TargetMode="External"/><Relationship Id="rId1182" Type="http://schemas.openxmlformats.org/officeDocument/2006/relationships/hyperlink" Target="http://www.hlt.su/products/084-01-79-hlt.html" TargetMode="External"/><Relationship Id="rId1181" Type="http://schemas.openxmlformats.org/officeDocument/2006/relationships/hyperlink" Target="http://www.hlt.su/products/084-01-78-hlt.html" TargetMode="External"/><Relationship Id="rId1180" Type="http://schemas.openxmlformats.org/officeDocument/2006/relationships/hyperlink" Target="http://www.hlt.su/products/084-01-77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76-hlt.html" TargetMode="External"/><Relationship Id="rId1178" Type="http://schemas.openxmlformats.org/officeDocument/2006/relationships/hyperlink" Target="http://www.hlt.su/products/084-01-75-hlt.html" TargetMode="External"/><Relationship Id="rId1177" Type="http://schemas.openxmlformats.org/officeDocument/2006/relationships/hyperlink" Target="http://www.hlt.su/products/084-01-74-hlt.html" TargetMode="External"/><Relationship Id="rId1176" Type="http://schemas.openxmlformats.org/officeDocument/2006/relationships/hyperlink" Target="http://www.hlt.su/products/084-01-73-hlt.html" TargetMode="External"/><Relationship Id="rId1175" Type="http://schemas.openxmlformats.org/officeDocument/2006/relationships/hyperlink" Target="http://www.hlt.su/products/084-01-72-hlt.html" TargetMode="External"/><Relationship Id="rId1174" Type="http://schemas.openxmlformats.org/officeDocument/2006/relationships/hyperlink" Target="http://www.hlt.su/products/084-01-71-hlt.html" TargetMode="External"/><Relationship Id="rId1173" Type="http://schemas.openxmlformats.org/officeDocument/2006/relationships/hyperlink" Target="http://www.hlt.su/products/084-01-69-hlt.html" TargetMode="External"/><Relationship Id="rId1172" Type="http://schemas.openxmlformats.org/officeDocument/2006/relationships/hyperlink" Target="http://www.hlt.su/products/084-01-68-hlt.html" TargetMode="External"/><Relationship Id="rId1171" Type="http://schemas.openxmlformats.org/officeDocument/2006/relationships/hyperlink" Target="http://www.hlt.su/products/084-01-67-hlt.html" TargetMode="External"/><Relationship Id="rId1170" Type="http://schemas.openxmlformats.org/officeDocument/2006/relationships/hyperlink" Target="http://www.hlt.su/products/084-01-66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65-hlt.html" TargetMode="External"/><Relationship Id="rId1168" Type="http://schemas.openxmlformats.org/officeDocument/2006/relationships/hyperlink" Target="http://www.hlt.su/products/084-01-64-hlt.html" TargetMode="External"/><Relationship Id="rId1167" Type="http://schemas.openxmlformats.org/officeDocument/2006/relationships/hyperlink" Target="http://www.hlt.su/products/084-01-63-hlt.html" TargetMode="External"/><Relationship Id="rId1166" Type="http://schemas.openxmlformats.org/officeDocument/2006/relationships/hyperlink" Target="http://www.hlt.su/products/084-01-62-hlt.html" TargetMode="External"/><Relationship Id="rId1165" Type="http://schemas.openxmlformats.org/officeDocument/2006/relationships/hyperlink" Target="http://www.hlt.su/products/084-01-61-hlt.html" TargetMode="External"/><Relationship Id="rId1164" Type="http://schemas.openxmlformats.org/officeDocument/2006/relationships/hyperlink" Target="http://www.hlt.su/products/084-01-91-hlt.html" TargetMode="External"/><Relationship Id="rId1163" Type="http://schemas.openxmlformats.org/officeDocument/2006/relationships/hyperlink" Target="http://www.hlt.su/products/084-01-81-hlt.html" TargetMode="External"/><Relationship Id="rId1162" Type="http://schemas.openxmlformats.org/officeDocument/2006/relationships/hyperlink" Target="http://www.hlt.su/products/084-01-99-hlt.html" TargetMode="External"/><Relationship Id="rId1161" Type="http://schemas.openxmlformats.org/officeDocument/2006/relationships/hyperlink" Target="http://www.hlt.su/products/084-01-70-hlt.html" TargetMode="External"/><Relationship Id="rId1160" Type="http://schemas.openxmlformats.org/officeDocument/2006/relationships/hyperlink" Target="http://www.hlt.su/products/084-01-60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59-hlt.html" TargetMode="External"/><Relationship Id="rId1158" Type="http://schemas.openxmlformats.org/officeDocument/2006/relationships/hyperlink" Target="http://www.hlt.su/products/084-01-58-hlt.html" TargetMode="External"/><Relationship Id="rId1157" Type="http://schemas.openxmlformats.org/officeDocument/2006/relationships/hyperlink" Target="http://www.hlt.su/products/084-01-57-hlt.html" TargetMode="External"/><Relationship Id="rId1156" Type="http://schemas.openxmlformats.org/officeDocument/2006/relationships/hyperlink" Target="http://www.hlt.su/products/084-01-97-hlt.html" TargetMode="External"/><Relationship Id="rId1155" Type="http://schemas.openxmlformats.org/officeDocument/2006/relationships/hyperlink" Target="http://www.hlt.su/products/084-01-56-hlt.html" TargetMode="External"/><Relationship Id="rId1154" Type="http://schemas.openxmlformats.org/officeDocument/2006/relationships/hyperlink" Target="http://www.hlt.su/products/084-01-54-hlt.html" TargetMode="External"/><Relationship Id="rId1153" Type="http://schemas.openxmlformats.org/officeDocument/2006/relationships/hyperlink" Target="http://www.hlt.su/products/084-01-53-hlt.html" TargetMode="External"/><Relationship Id="rId1152" Type="http://schemas.openxmlformats.org/officeDocument/2006/relationships/hyperlink" Target="http://www.hlt.su/products/084-01-52-hlt.html" TargetMode="External"/><Relationship Id="rId1151" Type="http://schemas.openxmlformats.org/officeDocument/2006/relationships/hyperlink" Target="http://www.hlt.su/products/084-01-43-hlt.html" TargetMode="External"/><Relationship Id="rId1150" Type="http://schemas.openxmlformats.org/officeDocument/2006/relationships/hyperlink" Target="http://www.hlt.su/products/084-01-42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39-hlt.html" TargetMode="External"/><Relationship Id="rId1148" Type="http://schemas.openxmlformats.org/officeDocument/2006/relationships/hyperlink" Target="http://www.hlt.su/products/084-01-36-hlt.html" TargetMode="External"/><Relationship Id="rId1147" Type="http://schemas.openxmlformats.org/officeDocument/2006/relationships/hyperlink" Target="http://www.hlt.su/products/084-01-35-hlt.html" TargetMode="External"/><Relationship Id="rId1146" Type="http://schemas.openxmlformats.org/officeDocument/2006/relationships/hyperlink" Target="http://www.hlt.su/products/084-01-34-hlt.html" TargetMode="External"/><Relationship Id="rId1145" Type="http://schemas.openxmlformats.org/officeDocument/2006/relationships/hyperlink" Target="http://www.hlt.su/products/084-01-32-hlt.html" TargetMode="External"/><Relationship Id="rId1144" Type="http://schemas.openxmlformats.org/officeDocument/2006/relationships/hyperlink" Target="http://www.hlt.su/products/084-01-31-hlt.html" TargetMode="External"/><Relationship Id="rId1143" Type="http://schemas.openxmlformats.org/officeDocument/2006/relationships/hyperlink" Target="http://www.hlt.su/products/084-01-29-hlt.html" TargetMode="External"/><Relationship Id="rId1142" Type="http://schemas.openxmlformats.org/officeDocument/2006/relationships/hyperlink" Target="http://www.hlt.su/products/084-01-28-hlt.html" TargetMode="External"/><Relationship Id="rId1141" Type="http://schemas.openxmlformats.org/officeDocument/2006/relationships/hyperlink" Target="http://www.hlt.su/products/084-01-27-hlt.html" TargetMode="External"/><Relationship Id="rId1140" Type="http://schemas.openxmlformats.org/officeDocument/2006/relationships/hyperlink" Target="http://www.hlt.su/products/084-01-26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25-hlt.html" TargetMode="External"/><Relationship Id="rId1138" Type="http://schemas.openxmlformats.org/officeDocument/2006/relationships/hyperlink" Target="http://www.hlt.su/products/084-01-24-hlt.html" TargetMode="External"/><Relationship Id="rId1137" Type="http://schemas.openxmlformats.org/officeDocument/2006/relationships/hyperlink" Target="http://www.hlt.su/products/084-01-23-hlt.html" TargetMode="External"/><Relationship Id="rId1136" Type="http://schemas.openxmlformats.org/officeDocument/2006/relationships/hyperlink" Target="http://www.hlt.su/products/084-01-22-hlt.html" TargetMode="External"/><Relationship Id="rId1135" Type="http://schemas.openxmlformats.org/officeDocument/2006/relationships/hyperlink" Target="http://www.hlt.su/products/084-01-21-hlt.html" TargetMode="External"/><Relationship Id="rId1134" Type="http://schemas.openxmlformats.org/officeDocument/2006/relationships/hyperlink" Target="http://www.hlt.su/products/084-01-19-hlt.html" TargetMode="External"/><Relationship Id="rId1133" Type="http://schemas.openxmlformats.org/officeDocument/2006/relationships/hyperlink" Target="http://www.hlt.su/products/084-01-18-hlt.html" TargetMode="External"/><Relationship Id="rId1132" Type="http://schemas.openxmlformats.org/officeDocument/2006/relationships/hyperlink" Target="http://www.hlt.su/products/084-01-17-hlt.html" TargetMode="External"/><Relationship Id="rId1131" Type="http://schemas.openxmlformats.org/officeDocument/2006/relationships/hyperlink" Target="http://www.hlt.su/products/084-01-16-hlt.html" TargetMode="External"/><Relationship Id="rId1130" Type="http://schemas.openxmlformats.org/officeDocument/2006/relationships/hyperlink" Target="http://www.hlt.su/products/084-01-15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14-hlt.html" TargetMode="External"/><Relationship Id="rId1128" Type="http://schemas.openxmlformats.org/officeDocument/2006/relationships/hyperlink" Target="http://www.hlt.su/products/084-01-13-hlt.html" TargetMode="External"/><Relationship Id="rId1127" Type="http://schemas.openxmlformats.org/officeDocument/2006/relationships/hyperlink" Target="http://www.hlt.su/products/084-01-12-hlt.html" TargetMode="External"/><Relationship Id="rId1126" Type="http://schemas.openxmlformats.org/officeDocument/2006/relationships/hyperlink" Target="http://www.hlt.su/products/084-01-11-hlt.html" TargetMode="External"/><Relationship Id="rId1125" Type="http://schemas.openxmlformats.org/officeDocument/2006/relationships/hyperlink" Target="http://www.hlt.su/products/084-01-30-hlt.html" TargetMode="External"/><Relationship Id="rId1124" Type="http://schemas.openxmlformats.org/officeDocument/2006/relationships/hyperlink" Target="http://www.hlt.su/products/084-01-20-hlt.html" TargetMode="External"/><Relationship Id="rId1123" Type="http://schemas.openxmlformats.org/officeDocument/2006/relationships/hyperlink" Target="http://www.hlt.su/products/084-01-10-hlt.html" TargetMode="External"/><Relationship Id="rId1122" Type="http://schemas.openxmlformats.org/officeDocument/2006/relationships/hyperlink" Target="http://www.hlt.su/products/084-01-09-hlt.html" TargetMode="External"/><Relationship Id="rId1121" Type="http://schemas.openxmlformats.org/officeDocument/2006/relationships/hyperlink" Target="http://www.hlt.su/products/084-01-08-hlt.html" TargetMode="External"/><Relationship Id="rId1120" Type="http://schemas.openxmlformats.org/officeDocument/2006/relationships/hyperlink" Target="http://www.hlt.su/products/084-01-98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07-hlt.html" TargetMode="External"/><Relationship Id="rId1118" Type="http://schemas.openxmlformats.org/officeDocument/2006/relationships/hyperlink" Target="http://www.hlt.su/products/084-01-05-hlt.html" TargetMode="External"/><Relationship Id="rId1117" Type="http://schemas.openxmlformats.org/officeDocument/2006/relationships/hyperlink" Target="http://www.hlt.su/products/084-01-04-hlt.html" TargetMode="External"/><Relationship Id="rId1116" Type="http://schemas.openxmlformats.org/officeDocument/2006/relationships/hyperlink" Target="http://www.hlt.su/products/084-01-03-hlt.html" TargetMode="External"/><Relationship Id="rId1115" Type="http://schemas.openxmlformats.org/officeDocument/2006/relationships/hyperlink" Target="http://www.hlt.su/products/084-07-77-hlt.html" TargetMode="External"/><Relationship Id="rId1114" Type="http://schemas.openxmlformats.org/officeDocument/2006/relationships/hyperlink" Target="http://www.hlt.su/products/084-07-76-hlt.html" TargetMode="External"/><Relationship Id="rId1113" Type="http://schemas.openxmlformats.org/officeDocument/2006/relationships/hyperlink" Target="http://www.hlt.su/products/084-07-75-hlt.html" TargetMode="External"/><Relationship Id="rId1112" Type="http://schemas.openxmlformats.org/officeDocument/2006/relationships/hyperlink" Target="http://www.hlt.su/products/084-07-74-hlt.html" TargetMode="External"/><Relationship Id="rId1111" Type="http://schemas.openxmlformats.org/officeDocument/2006/relationships/hyperlink" Target="http://www.hlt.su/products/084-07-73-hlt.html" TargetMode="External"/><Relationship Id="rId1110" Type="http://schemas.openxmlformats.org/officeDocument/2006/relationships/hyperlink" Target="http://www.hlt.su/products/084-07-80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9-hlt.html" TargetMode="External"/><Relationship Id="rId1108" Type="http://schemas.openxmlformats.org/officeDocument/2006/relationships/hyperlink" Target="http://www.hlt.su/products/084-07-78-hlt.html" TargetMode="External"/><Relationship Id="rId1107" Type="http://schemas.openxmlformats.org/officeDocument/2006/relationships/hyperlink" Target="http://www.hlt.su/products/l6vwbe0s.html" TargetMode="External"/><Relationship Id="rId1106" Type="http://schemas.openxmlformats.org/officeDocument/2006/relationships/hyperlink" Target="http://www.hlt.su/products/86qsbzdx.html" TargetMode="External"/><Relationship Id="rId1105" Type="http://schemas.openxmlformats.org/officeDocument/2006/relationships/hyperlink" Target="http://www.hlt.su/products/l4uzeiy2.html" TargetMode="External"/><Relationship Id="rId1104" Type="http://schemas.openxmlformats.org/officeDocument/2006/relationships/hyperlink" Target="http://www.hlt.su/products/3rzideve.html" TargetMode="External"/><Relationship Id="rId1103" Type="http://schemas.openxmlformats.org/officeDocument/2006/relationships/hyperlink" Target="http://www.hlt.su/products/m5bx3kor.html" TargetMode="External"/><Relationship Id="rId1102" Type="http://schemas.openxmlformats.org/officeDocument/2006/relationships/hyperlink" Target="http://www.hlt.su/products/mikbfemk.html" TargetMode="External"/><Relationship Id="rId1101" Type="http://schemas.openxmlformats.org/officeDocument/2006/relationships/hyperlink" Target="http://www.hlt.su/products/081-18-05-hlt.html" TargetMode="External"/><Relationship Id="rId1100" Type="http://schemas.openxmlformats.org/officeDocument/2006/relationships/hyperlink" Target="http://www.hlt.su/products/081-18-04-hlt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081-18-03-hlt.html" TargetMode="External"/><Relationship Id="rId1098" Type="http://schemas.openxmlformats.org/officeDocument/2006/relationships/hyperlink" Target="http://www.hlt.su/products/081-18-02-hlt.html" TargetMode="External"/><Relationship Id="rId1097" Type="http://schemas.openxmlformats.org/officeDocument/2006/relationships/hyperlink" Target="http://www.hlt.su/products/081-18-01-hlt.html" TargetMode="External"/><Relationship Id="rId1096" Type="http://schemas.openxmlformats.org/officeDocument/2006/relationships/hyperlink" Target="http://www.hlt.su/products/081-12-15-hlt.html" TargetMode="External"/><Relationship Id="rId1095" Type="http://schemas.openxmlformats.org/officeDocument/2006/relationships/hyperlink" Target="http://www.hlt.su/products/081-12-14-hlt.html" TargetMode="External"/><Relationship Id="rId1094" Type="http://schemas.openxmlformats.org/officeDocument/2006/relationships/hyperlink" Target="http://www.hlt.su/products/081-12-13-hlt.html" TargetMode="External"/><Relationship Id="rId1093" Type="http://schemas.openxmlformats.org/officeDocument/2006/relationships/hyperlink" Target="http://www.hlt.su/products/081-12-12-hlt.html" TargetMode="External"/><Relationship Id="rId1092" Type="http://schemas.openxmlformats.org/officeDocument/2006/relationships/hyperlink" Target="http://www.hlt.su/products/081-12-11-hlt.html" TargetMode="External"/><Relationship Id="rId1091" Type="http://schemas.openxmlformats.org/officeDocument/2006/relationships/hyperlink" Target="http://www.hlt.su/products/081-12-10-hlt.html" TargetMode="External"/><Relationship Id="rId1090" Type="http://schemas.openxmlformats.org/officeDocument/2006/relationships/hyperlink" Target="http://www.hlt.su/products/081-12-09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08-hlt.html" TargetMode="External"/><Relationship Id="rId1088" Type="http://schemas.openxmlformats.org/officeDocument/2006/relationships/hyperlink" Target="http://www.hlt.su/products/081-12-07-hlt.html" TargetMode="External"/><Relationship Id="rId1087" Type="http://schemas.openxmlformats.org/officeDocument/2006/relationships/hyperlink" Target="http://www.hlt.su/products/081-12-06-hlt.html" TargetMode="External"/><Relationship Id="rId1086" Type="http://schemas.openxmlformats.org/officeDocument/2006/relationships/hyperlink" Target="http://www.hlt.su/products/081-12-05-hlt.html" TargetMode="External"/><Relationship Id="rId1085" Type="http://schemas.openxmlformats.org/officeDocument/2006/relationships/hyperlink" Target="http://www.hlt.su/products/081-12-04-hlt.html" TargetMode="External"/><Relationship Id="rId1084" Type="http://schemas.openxmlformats.org/officeDocument/2006/relationships/hyperlink" Target="http://www.hlt.su/products/081-12-02-hlt.html" TargetMode="External"/><Relationship Id="rId1083" Type="http://schemas.openxmlformats.org/officeDocument/2006/relationships/hyperlink" Target="http://www.hlt.su/products/081-12-01-hlt.html" TargetMode="External"/><Relationship Id="rId1082" Type="http://schemas.openxmlformats.org/officeDocument/2006/relationships/hyperlink" Target="http://www.hlt.su/products/081-11-32-hlt.html" TargetMode="External"/><Relationship Id="rId1081" Type="http://schemas.openxmlformats.org/officeDocument/2006/relationships/hyperlink" Target="http://www.hlt.su/products/081-11-39-hlt.html" TargetMode="External"/><Relationship Id="rId1080" Type="http://schemas.openxmlformats.org/officeDocument/2006/relationships/hyperlink" Target="http://www.hlt.su/products/081-11-38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1-26-hlt.html" TargetMode="External"/><Relationship Id="rId1078" Type="http://schemas.openxmlformats.org/officeDocument/2006/relationships/hyperlink" Target="http://www.hlt.su/products/081-11-25-hlt.html" TargetMode="External"/><Relationship Id="rId1077" Type="http://schemas.openxmlformats.org/officeDocument/2006/relationships/hyperlink" Target="http://www.hlt.su/products/081-11-23-hlt.html" TargetMode="External"/><Relationship Id="rId1076" Type="http://schemas.openxmlformats.org/officeDocument/2006/relationships/hyperlink" Target="http://www.hlt.su/products/081-11-37-hlt.html" TargetMode="External"/><Relationship Id="rId1075" Type="http://schemas.openxmlformats.org/officeDocument/2006/relationships/hyperlink" Target="http://www.hlt.su/products/081-11-20-hlt.html" TargetMode="External"/><Relationship Id="rId1074" Type="http://schemas.openxmlformats.org/officeDocument/2006/relationships/hyperlink" Target="http://www.hlt.su/products/081-11-18-hlt.html" TargetMode="External"/><Relationship Id="rId1073" Type="http://schemas.openxmlformats.org/officeDocument/2006/relationships/hyperlink" Target="http://www.hlt.su/products/081-11-16-hlt.html" TargetMode="External"/><Relationship Id="rId1072" Type="http://schemas.openxmlformats.org/officeDocument/2006/relationships/hyperlink" Target="http://www.hlt.su/products/081-11-36-hlt.html" TargetMode="External"/><Relationship Id="rId1071" Type="http://schemas.openxmlformats.org/officeDocument/2006/relationships/hyperlink" Target="http://www.hlt.su/products/081-11-34-hlt.html" TargetMode="External"/><Relationship Id="rId1070" Type="http://schemas.openxmlformats.org/officeDocument/2006/relationships/hyperlink" Target="http://www.hlt.su/products/081-11-33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35-hlt.html" TargetMode="External"/><Relationship Id="rId1068" Type="http://schemas.openxmlformats.org/officeDocument/2006/relationships/hyperlink" Target="http://www.hlt.su/products/081-11-31-hlt.html" TargetMode="External"/><Relationship Id="rId1067" Type="http://schemas.openxmlformats.org/officeDocument/2006/relationships/hyperlink" Target="http://www.hlt.su/products/081-11-14-hlt.html" TargetMode="External"/><Relationship Id="rId1066" Type="http://schemas.openxmlformats.org/officeDocument/2006/relationships/hyperlink" Target="http://www.hlt.su/products/081-11-11-hlt.html" TargetMode="External"/><Relationship Id="rId1065" Type="http://schemas.openxmlformats.org/officeDocument/2006/relationships/hyperlink" Target="http://www.hlt.su/products/081-11-86-hlt.html" TargetMode="External"/><Relationship Id="rId1064" Type="http://schemas.openxmlformats.org/officeDocument/2006/relationships/hyperlink" Target="http://www.hlt.su/products/081-11-09-hlt.html" TargetMode="External"/><Relationship Id="rId1063" Type="http://schemas.openxmlformats.org/officeDocument/2006/relationships/hyperlink" Target="http://www.hlt.su/products/081-11-08-hlt.html" TargetMode="External"/><Relationship Id="rId1062" Type="http://schemas.openxmlformats.org/officeDocument/2006/relationships/hyperlink" Target="http://www.hlt.su/products/081-11-07-hlt.html" TargetMode="External"/><Relationship Id="rId1061" Type="http://schemas.openxmlformats.org/officeDocument/2006/relationships/hyperlink" Target="http://www.hlt.su/products/081-11-04-hlt.html" TargetMode="External"/><Relationship Id="rId1060" Type="http://schemas.openxmlformats.org/officeDocument/2006/relationships/hyperlink" Target="http://www.hlt.su/products/081-11-85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01-hlt.html" TargetMode="External"/><Relationship Id="rId1058" Type="http://schemas.openxmlformats.org/officeDocument/2006/relationships/hyperlink" Target="http://www.hlt.su/products/081-11-02-hlt.html" TargetMode="External"/><Relationship Id="rId1057" Type="http://schemas.openxmlformats.org/officeDocument/2006/relationships/hyperlink" Target="http://www.hlt.su/products/081-32-033-hlt.html" TargetMode="External"/><Relationship Id="rId1056" Type="http://schemas.openxmlformats.org/officeDocument/2006/relationships/hyperlink" Target="http://www.hlt.su/products/081-32-032-hlt.html" TargetMode="External"/><Relationship Id="rId1055" Type="http://schemas.openxmlformats.org/officeDocument/2006/relationships/hyperlink" Target="http://www.hlt.su/products/081-32-031-hlt.html" TargetMode="External"/><Relationship Id="rId1054" Type="http://schemas.openxmlformats.org/officeDocument/2006/relationships/hyperlink" Target="http://www.hlt.su/products/081-32-030-hlt.html" TargetMode="External"/><Relationship Id="rId1053" Type="http://schemas.openxmlformats.org/officeDocument/2006/relationships/hyperlink" Target="http://www.hlt.su/products/081-32-029-hlt.html" TargetMode="External"/><Relationship Id="rId1052" Type="http://schemas.openxmlformats.org/officeDocument/2006/relationships/hyperlink" Target="http://www.hlt.su/products/081-32-028-hlt.html" TargetMode="External"/><Relationship Id="rId1051" Type="http://schemas.openxmlformats.org/officeDocument/2006/relationships/hyperlink" Target="http://www.hlt.su/products/081-32-027-hlt.html" TargetMode="External"/><Relationship Id="rId1050" Type="http://schemas.openxmlformats.org/officeDocument/2006/relationships/hyperlink" Target="http://www.hlt.su/products/081-32-026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25-hlt.html" TargetMode="External"/><Relationship Id="rId1048" Type="http://schemas.openxmlformats.org/officeDocument/2006/relationships/hyperlink" Target="http://www.hlt.su/products/081-32-024-hlt.html" TargetMode="External"/><Relationship Id="rId1047" Type="http://schemas.openxmlformats.org/officeDocument/2006/relationships/hyperlink" Target="http://www.hlt.su/products/081-32-023-hlt.html" TargetMode="External"/><Relationship Id="rId1046" Type="http://schemas.openxmlformats.org/officeDocument/2006/relationships/hyperlink" Target="http://www.hlt.su/products/081-32-022-hlt.html" TargetMode="External"/><Relationship Id="rId1045" Type="http://schemas.openxmlformats.org/officeDocument/2006/relationships/hyperlink" Target="http://www.hlt.su/products/081-32-021-hlt.html" TargetMode="External"/><Relationship Id="rId1044" Type="http://schemas.openxmlformats.org/officeDocument/2006/relationships/hyperlink" Target="http://www.hlt.su/products/081-32-020-hlt.html" TargetMode="External"/><Relationship Id="rId1043" Type="http://schemas.openxmlformats.org/officeDocument/2006/relationships/hyperlink" Target="http://www.hlt.su/products/081-32-002-hlt.html" TargetMode="External"/><Relationship Id="rId1042" Type="http://schemas.openxmlformats.org/officeDocument/2006/relationships/hyperlink" Target="http://www.hlt.su/products/081-32-001-hlt.html" TargetMode="External"/><Relationship Id="rId1041" Type="http://schemas.openxmlformats.org/officeDocument/2006/relationships/hyperlink" Target="http://www.hlt.su/products/081-31-02-hlt.html" TargetMode="External"/><Relationship Id="rId1040" Type="http://schemas.openxmlformats.org/officeDocument/2006/relationships/hyperlink" Target="http://www.hlt.su/products/081-31-01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20-116-hlt.html" TargetMode="External"/><Relationship Id="rId1038" Type="http://schemas.openxmlformats.org/officeDocument/2006/relationships/hyperlink" Target="http://www.hlt.su/products/081-20-115-hlt.html" TargetMode="External"/><Relationship Id="rId1037" Type="http://schemas.openxmlformats.org/officeDocument/2006/relationships/hyperlink" Target="http://www.hlt.su/products/081-20-114-hlt.html" TargetMode="External"/><Relationship Id="rId1036" Type="http://schemas.openxmlformats.org/officeDocument/2006/relationships/hyperlink" Target="http://www.hlt.su/products/081-20-113-hlt.html" TargetMode="External"/><Relationship Id="rId1035" Type="http://schemas.openxmlformats.org/officeDocument/2006/relationships/hyperlink" Target="http://www.hlt.su/products/081-20-08-hlt.html" TargetMode="External"/><Relationship Id="rId1034" Type="http://schemas.openxmlformats.org/officeDocument/2006/relationships/hyperlink" Target="http://www.hlt.su/products/081-20-07-hlt.html" TargetMode="External"/><Relationship Id="rId1033" Type="http://schemas.openxmlformats.org/officeDocument/2006/relationships/hyperlink" Target="http://www.hlt.su/products/081-20-06-hlt.html" TargetMode="External"/><Relationship Id="rId1032" Type="http://schemas.openxmlformats.org/officeDocument/2006/relationships/hyperlink" Target="http://www.hlt.su/products/081-20-05-hlt.html" TargetMode="External"/><Relationship Id="rId1031" Type="http://schemas.openxmlformats.org/officeDocument/2006/relationships/hyperlink" Target="http://www.hlt.su/products/081-20-012-hlt.html" TargetMode="External"/><Relationship Id="rId1030" Type="http://schemas.openxmlformats.org/officeDocument/2006/relationships/hyperlink" Target="http://www.hlt.su/products/081-20-011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10-hlt.html" TargetMode="External"/><Relationship Id="rId1028" Type="http://schemas.openxmlformats.org/officeDocument/2006/relationships/hyperlink" Target="http://www.hlt.su/products/081-20-009-hlt.html" TargetMode="External"/><Relationship Id="rId1027" Type="http://schemas.openxmlformats.org/officeDocument/2006/relationships/hyperlink" Target="http://www.hlt.su/products/081-20-04-hlt.html" TargetMode="External"/><Relationship Id="rId1026" Type="http://schemas.openxmlformats.org/officeDocument/2006/relationships/hyperlink" Target="http://www.hlt.su/products/081-20-03-hlt.html" TargetMode="External"/><Relationship Id="rId1025" Type="http://schemas.openxmlformats.org/officeDocument/2006/relationships/hyperlink" Target="http://www.hlt.su/products/081-20-02-hlt.html" TargetMode="External"/><Relationship Id="rId1024" Type="http://schemas.openxmlformats.org/officeDocument/2006/relationships/hyperlink" Target="http://www.hlt.su/products/081-20-01-hlt.html" TargetMode="External"/><Relationship Id="rId1023" Type="http://schemas.openxmlformats.org/officeDocument/2006/relationships/hyperlink" Target="http://www.hlt.su/products/081-20-035-hlt.html" TargetMode="External"/><Relationship Id="rId1022" Type="http://schemas.openxmlformats.org/officeDocument/2006/relationships/hyperlink" Target="http://www.hlt.su/products/081-20-034-hlt.html" TargetMode="External"/><Relationship Id="rId1021" Type="http://schemas.openxmlformats.org/officeDocument/2006/relationships/hyperlink" Target="http://www.hlt.su/products/081-20-033-hlt.html" TargetMode="External"/><Relationship Id="rId1020" Type="http://schemas.openxmlformats.org/officeDocument/2006/relationships/hyperlink" Target="http://www.hlt.su/products/081-20-032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31-hlt.html" TargetMode="External"/><Relationship Id="rId1018" Type="http://schemas.openxmlformats.org/officeDocument/2006/relationships/hyperlink" Target="http://www.hlt.su/products/081-20-030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1" customWidth="1"/>
    <col min="2" max="2" width="0.875" style="292" customWidth="1"/>
    <col min="3" max="3" width="72.25" style="293" customWidth="1"/>
    <col min="4" max="4" width="46.75" style="288" customWidth="1"/>
    <col min="5" max="5" width="99.625" style="288" hidden="1" customWidth="1"/>
    <col min="6" max="239" width="9" style="288" hidden="1" customWidth="1"/>
    <col min="240" max="246" width="9" style="294" hidden="1" customWidth="1"/>
    <col min="247" max="253" width="9" style="288" hidden="1" customWidth="1"/>
    <col min="254" max="254" width="9" style="19" hidden="1" customWidth="1"/>
    <col min="255" max="16384" width="9" style="19" hidden="1"/>
  </cols>
  <sheetData>
    <row r="1" s="288" customFormat="1" ht="63" customHeight="1" spans="1:246">
      <c r="A1" s="295" t="s">
        <v>0</v>
      </c>
      <c r="B1" s="295"/>
      <c r="C1" s="295"/>
      <c r="D1" s="295"/>
      <c r="IF1" s="294"/>
      <c r="IG1" s="294"/>
      <c r="IH1" s="294"/>
      <c r="II1" s="294"/>
      <c r="IJ1" s="294"/>
      <c r="IK1" s="294"/>
      <c r="IL1" s="294"/>
    </row>
    <row r="2" s="288" customFormat="1" ht="20.1" customHeight="1" spans="1:246">
      <c r="A2" s="296" t="s">
        <v>1</v>
      </c>
      <c r="B2" s="296"/>
      <c r="C2" s="296"/>
      <c r="D2" s="296"/>
      <c r="E2" s="297"/>
      <c r="IF2" s="294"/>
      <c r="IG2" s="294"/>
      <c r="IH2" s="294"/>
      <c r="II2" s="294"/>
      <c r="IJ2" s="294"/>
      <c r="IK2" s="294"/>
      <c r="IL2" s="294"/>
    </row>
    <row r="3" s="288" customFormat="1" ht="17.1" customHeight="1" spans="1:246">
      <c r="A3" s="298"/>
      <c r="B3" s="299" t="s">
        <v>2</v>
      </c>
      <c r="C3" s="299"/>
      <c r="D3" s="299"/>
      <c r="E3" s="297"/>
      <c r="IF3" s="294"/>
      <c r="IG3" s="294"/>
      <c r="IH3" s="294"/>
      <c r="II3" s="294"/>
      <c r="IJ3" s="294"/>
      <c r="IK3" s="294"/>
      <c r="IL3" s="294"/>
    </row>
    <row r="4" s="288" customFormat="1" ht="17.1" customHeight="1" spans="1:246">
      <c r="A4" s="300">
        <v>1.1</v>
      </c>
      <c r="B4" s="292"/>
      <c r="C4" s="301" t="s">
        <v>3</v>
      </c>
      <c r="D4" s="301"/>
      <c r="E4" s="297"/>
      <c r="IF4" s="294"/>
      <c r="IG4" s="294"/>
      <c r="IH4" s="294"/>
      <c r="II4" s="294"/>
      <c r="IJ4" s="294"/>
      <c r="IK4" s="294"/>
      <c r="IL4" s="294"/>
    </row>
    <row r="5" s="288" customFormat="1" ht="17.1" customHeight="1" spans="1:246">
      <c r="A5" s="302">
        <v>1.2</v>
      </c>
      <c r="B5" s="292"/>
      <c r="C5" s="301" t="s">
        <v>4</v>
      </c>
      <c r="D5" s="301"/>
      <c r="E5" s="297"/>
      <c r="IF5" s="294"/>
      <c r="IG5" s="294"/>
      <c r="IH5" s="294"/>
      <c r="II5" s="294"/>
      <c r="IJ5" s="294"/>
      <c r="IK5" s="294"/>
      <c r="IL5" s="294"/>
    </row>
    <row r="6" s="288" customFormat="1" ht="17.1" customHeight="1" spans="1:246">
      <c r="A6" s="303">
        <v>1.3</v>
      </c>
      <c r="B6" s="292"/>
      <c r="C6" s="301" t="s">
        <v>5</v>
      </c>
      <c r="D6" s="301"/>
      <c r="E6" s="297"/>
      <c r="IF6" s="294"/>
      <c r="IG6" s="294"/>
      <c r="IH6" s="294"/>
      <c r="II6" s="294"/>
      <c r="IJ6" s="294"/>
      <c r="IK6" s="294"/>
      <c r="IL6" s="294"/>
    </row>
    <row r="7" s="288" customFormat="1" ht="17.1" customHeight="1" spans="1:246">
      <c r="A7" s="303">
        <v>1.4</v>
      </c>
      <c r="B7" s="292"/>
      <c r="C7" s="301" t="s">
        <v>6</v>
      </c>
      <c r="D7" s="301"/>
      <c r="E7" s="297"/>
      <c r="IF7" s="294"/>
      <c r="IG7" s="294"/>
      <c r="IH7" s="294"/>
      <c r="II7" s="294"/>
      <c r="IJ7" s="294"/>
      <c r="IK7" s="294"/>
      <c r="IL7" s="294"/>
    </row>
    <row r="8" s="288" customFormat="1" ht="17.1" customHeight="1" spans="1:246">
      <c r="A8" s="303">
        <v>1.5</v>
      </c>
      <c r="B8" s="292"/>
      <c r="C8" s="301" t="s">
        <v>7</v>
      </c>
      <c r="D8" s="301"/>
      <c r="E8" s="297"/>
      <c r="IF8" s="294"/>
      <c r="IG8" s="294"/>
      <c r="IH8" s="294"/>
      <c r="II8" s="294"/>
      <c r="IJ8" s="294"/>
      <c r="IK8" s="294"/>
      <c r="IL8" s="294"/>
    </row>
    <row r="9" s="288" customFormat="1" ht="17.1" customHeight="1" spans="1:246">
      <c r="A9" s="303">
        <v>1.6</v>
      </c>
      <c r="B9" s="292"/>
      <c r="C9" s="301" t="s">
        <v>8</v>
      </c>
      <c r="D9" s="301"/>
      <c r="E9" s="297"/>
      <c r="IF9" s="294"/>
      <c r="IG9" s="294"/>
      <c r="IH9" s="294"/>
      <c r="II9" s="294"/>
      <c r="IJ9" s="294"/>
      <c r="IK9" s="294"/>
      <c r="IL9" s="294"/>
    </row>
    <row r="10" s="288" customFormat="1" ht="17.1" customHeight="1" spans="1:246">
      <c r="A10" s="303">
        <v>1.7</v>
      </c>
      <c r="B10" s="292"/>
      <c r="C10" s="301" t="s">
        <v>9</v>
      </c>
      <c r="D10" s="301"/>
      <c r="E10" s="297"/>
      <c r="IF10" s="294"/>
      <c r="IG10" s="294"/>
      <c r="IH10" s="294"/>
      <c r="II10" s="294"/>
      <c r="IJ10" s="294"/>
      <c r="IK10" s="294"/>
      <c r="IL10" s="294"/>
    </row>
    <row r="11" s="288" customFormat="1" ht="17.1" customHeight="1" spans="2:246">
      <c r="B11" s="299" t="s">
        <v>10</v>
      </c>
      <c r="C11" s="299"/>
      <c r="D11" s="299"/>
      <c r="E11" s="297"/>
      <c r="IF11" s="294"/>
      <c r="IG11" s="294"/>
      <c r="IH11" s="294"/>
      <c r="II11" s="294"/>
      <c r="IJ11" s="294"/>
      <c r="IK11" s="294"/>
      <c r="IL11" s="294"/>
    </row>
    <row r="12" s="288" customFormat="1" ht="17.1" customHeight="1" spans="1:246">
      <c r="A12" s="303">
        <v>1.8</v>
      </c>
      <c r="B12" s="299"/>
      <c r="C12" s="301" t="s">
        <v>11</v>
      </c>
      <c r="D12" s="301"/>
      <c r="E12" s="297"/>
      <c r="IF12" s="294"/>
      <c r="IG12" s="294"/>
      <c r="IH12" s="294"/>
      <c r="II12" s="294"/>
      <c r="IJ12" s="294"/>
      <c r="IK12" s="294"/>
      <c r="IL12" s="294"/>
    </row>
    <row r="13" s="288" customFormat="1" ht="17.1" customHeight="1" spans="2:246">
      <c r="B13" s="299" t="s">
        <v>12</v>
      </c>
      <c r="C13" s="299"/>
      <c r="D13" s="299"/>
      <c r="E13" s="297"/>
      <c r="IF13" s="294"/>
      <c r="IG13" s="294"/>
      <c r="IH13" s="294"/>
      <c r="II13" s="294"/>
      <c r="IJ13" s="294"/>
      <c r="IK13" s="294"/>
      <c r="IL13" s="294"/>
    </row>
    <row r="14" s="288" customFormat="1" ht="17.1" customHeight="1" spans="1:246">
      <c r="A14" s="303">
        <v>1.9</v>
      </c>
      <c r="B14" s="292"/>
      <c r="C14" s="301" t="s">
        <v>13</v>
      </c>
      <c r="D14" s="301"/>
      <c r="E14" s="297"/>
      <c r="IF14" s="294"/>
      <c r="IG14" s="294"/>
      <c r="IH14" s="294"/>
      <c r="II14" s="294"/>
      <c r="IJ14" s="294"/>
      <c r="IK14" s="294"/>
      <c r="IL14" s="294"/>
    </row>
    <row r="15" s="288" customFormat="1" ht="17.1" customHeight="1" spans="1:246">
      <c r="A15" s="291"/>
      <c r="B15" s="299" t="s">
        <v>14</v>
      </c>
      <c r="C15" s="299"/>
      <c r="D15" s="299"/>
      <c r="E15" s="297"/>
      <c r="IF15" s="294"/>
      <c r="IG15" s="294"/>
      <c r="IH15" s="294"/>
      <c r="II15" s="294"/>
      <c r="IJ15" s="294"/>
      <c r="IK15" s="294"/>
      <c r="IL15" s="294"/>
    </row>
    <row r="16" s="288" customFormat="1" ht="17.1" customHeight="1" spans="1:246">
      <c r="A16" s="291">
        <v>1.1</v>
      </c>
      <c r="B16" s="292"/>
      <c r="C16" s="301" t="s">
        <v>15</v>
      </c>
      <c r="D16" s="301"/>
      <c r="E16" s="297"/>
      <c r="IF16" s="294"/>
      <c r="IG16" s="294"/>
      <c r="IH16" s="294"/>
      <c r="II16" s="294"/>
      <c r="IJ16" s="294"/>
      <c r="IK16" s="294"/>
      <c r="IL16" s="294"/>
    </row>
    <row r="17" s="288" customFormat="1" ht="17.1" customHeight="1" spans="1:246">
      <c r="A17" s="291">
        <v>1.11</v>
      </c>
      <c r="B17" s="292"/>
      <c r="C17" s="301" t="s">
        <v>16</v>
      </c>
      <c r="D17" s="301"/>
      <c r="E17" s="297"/>
      <c r="IF17" s="294"/>
      <c r="IG17" s="294"/>
      <c r="IH17" s="294"/>
      <c r="II17" s="294"/>
      <c r="IJ17" s="294"/>
      <c r="IK17" s="294"/>
      <c r="IL17" s="294"/>
    </row>
    <row r="18" s="288" customFormat="1" ht="17.1" customHeight="1" spans="1:246">
      <c r="A18" s="291">
        <v>1.12</v>
      </c>
      <c r="B18" s="292"/>
      <c r="C18" s="301" t="s">
        <v>17</v>
      </c>
      <c r="D18" s="301"/>
      <c r="E18" s="297"/>
      <c r="IF18" s="294"/>
      <c r="IG18" s="294"/>
      <c r="IH18" s="294"/>
      <c r="II18" s="294"/>
      <c r="IJ18" s="294"/>
      <c r="IK18" s="294"/>
      <c r="IL18" s="294"/>
    </row>
    <row r="19" s="288" customFormat="1" ht="17.1" customHeight="1" spans="1:246">
      <c r="A19" s="291">
        <v>1.13</v>
      </c>
      <c r="B19" s="292"/>
      <c r="C19" s="301" t="s">
        <v>18</v>
      </c>
      <c r="D19" s="301"/>
      <c r="E19" s="297"/>
      <c r="IF19" s="294"/>
      <c r="IG19" s="294"/>
      <c r="IH19" s="294"/>
      <c r="II19" s="294"/>
      <c r="IJ19" s="294"/>
      <c r="IK19" s="294"/>
      <c r="IL19" s="294"/>
    </row>
    <row r="20" s="289" customFormat="1" ht="17.1" customHeight="1" spans="1:5">
      <c r="A20" s="291">
        <v>1.14</v>
      </c>
      <c r="C20" s="301" t="s">
        <v>19</v>
      </c>
      <c r="D20" s="301"/>
      <c r="E20" s="297"/>
    </row>
    <row r="21" s="290" customFormat="1" ht="17.1" customHeight="1" spans="1:5">
      <c r="A21" s="291">
        <v>1.15</v>
      </c>
      <c r="C21" s="301" t="s">
        <v>20</v>
      </c>
      <c r="D21" s="301"/>
      <c r="E21" s="297"/>
    </row>
    <row r="22" s="288" customFormat="1" ht="17.1" customHeight="1" spans="1:5">
      <c r="A22" s="291">
        <v>1.16</v>
      </c>
      <c r="C22" s="301" t="s">
        <v>21</v>
      </c>
      <c r="D22" s="301"/>
      <c r="E22" s="297"/>
    </row>
    <row r="23" s="288" customFormat="1" ht="17.1" customHeight="1" spans="1:5">
      <c r="A23" s="291">
        <v>1.17</v>
      </c>
      <c r="C23" s="301" t="s">
        <v>22</v>
      </c>
      <c r="D23" s="301"/>
      <c r="E23" s="297"/>
    </row>
    <row r="24" s="288" customFormat="1" ht="17.1" customHeight="1" spans="1:5">
      <c r="A24" s="291">
        <v>1.18</v>
      </c>
      <c r="C24" s="304" t="s">
        <v>23</v>
      </c>
      <c r="D24" s="304"/>
      <c r="E24" s="297"/>
    </row>
    <row r="25" s="288" customFormat="1" ht="17.1" customHeight="1" spans="1:5">
      <c r="A25" s="291">
        <v>1.19</v>
      </c>
      <c r="C25" s="304" t="s">
        <v>24</v>
      </c>
      <c r="D25" s="304"/>
      <c r="E25" s="297"/>
    </row>
    <row r="26" s="288" customFormat="1" ht="17.1" customHeight="1" spans="1:5">
      <c r="A26" s="291">
        <v>1.2</v>
      </c>
      <c r="C26" s="304" t="s">
        <v>25</v>
      </c>
      <c r="D26" s="304"/>
      <c r="E26" s="297"/>
    </row>
    <row r="27" s="288" customFormat="1" ht="17.1" customHeight="1" spans="1:5">
      <c r="A27" s="291">
        <v>1.21</v>
      </c>
      <c r="C27" s="304" t="s">
        <v>26</v>
      </c>
      <c r="D27" s="304"/>
      <c r="E27" s="297"/>
    </row>
    <row r="28" s="288" customFormat="1" ht="17.1" customHeight="1" spans="1:5">
      <c r="A28" s="291">
        <v>1.22</v>
      </c>
      <c r="C28" s="301" t="s">
        <v>27</v>
      </c>
      <c r="D28" s="301"/>
      <c r="E28" s="297"/>
    </row>
    <row r="29" s="288" customFormat="1" ht="17.1" customHeight="1" spans="1:5">
      <c r="A29" s="291">
        <v>1.23</v>
      </c>
      <c r="C29" s="301" t="s">
        <v>28</v>
      </c>
      <c r="D29" s="301"/>
      <c r="E29" s="297"/>
    </row>
    <row r="30" s="288" customFormat="1" ht="17.1" customHeight="1" spans="1:5">
      <c r="A30" s="291">
        <v>1.24</v>
      </c>
      <c r="C30" s="301" t="s">
        <v>29</v>
      </c>
      <c r="D30" s="301"/>
      <c r="E30" s="297"/>
    </row>
    <row r="31" s="288" customFormat="1" ht="17.1" customHeight="1" spans="1:5">
      <c r="A31" s="291">
        <v>1.25</v>
      </c>
      <c r="C31" s="301" t="s">
        <v>30</v>
      </c>
      <c r="D31" s="301"/>
      <c r="E31" s="297"/>
    </row>
    <row r="32" s="288" customFormat="1" ht="17.1" customHeight="1" spans="1:5">
      <c r="A32" s="291">
        <v>1.26</v>
      </c>
      <c r="C32" s="301" t="s">
        <v>31</v>
      </c>
      <c r="D32" s="301"/>
      <c r="E32" s="297"/>
    </row>
    <row r="33" s="288" customFormat="1" ht="17.1" customHeight="1" spans="1:5">
      <c r="A33" s="291">
        <v>1.27</v>
      </c>
      <c r="C33" s="301" t="s">
        <v>32</v>
      </c>
      <c r="D33" s="301"/>
      <c r="E33" s="297"/>
    </row>
    <row r="34" s="288" customFormat="1" ht="17.1" customHeight="1" spans="1:5">
      <c r="A34" s="291">
        <v>1.28</v>
      </c>
      <c r="C34" s="301" t="s">
        <v>33</v>
      </c>
      <c r="D34" s="301"/>
      <c r="E34" s="297"/>
    </row>
    <row r="35" s="288" customFormat="1" ht="17.1" customHeight="1" spans="1:5">
      <c r="A35" s="291">
        <v>1.29</v>
      </c>
      <c r="C35" s="301" t="s">
        <v>34</v>
      </c>
      <c r="D35" s="301"/>
      <c r="E35" s="297"/>
    </row>
    <row r="36" s="288" customFormat="1" ht="17.1" customHeight="1" spans="1:5">
      <c r="A36" s="291">
        <v>1.3</v>
      </c>
      <c r="C36" s="301" t="s">
        <v>35</v>
      </c>
      <c r="D36" s="301"/>
      <c r="E36" s="297"/>
    </row>
    <row r="37" s="288" customFormat="1" ht="17.1" customHeight="1" spans="1:5">
      <c r="A37" s="291">
        <v>1.31</v>
      </c>
      <c r="C37" s="301" t="s">
        <v>36</v>
      </c>
      <c r="D37" s="301"/>
      <c r="E37" s="297"/>
    </row>
    <row r="38" s="288" customFormat="1" ht="17.1" customHeight="1" spans="2:5">
      <c r="B38" s="299" t="s">
        <v>37</v>
      </c>
      <c r="C38" s="299"/>
      <c r="D38" s="299"/>
      <c r="E38" s="297"/>
    </row>
    <row r="39" s="288" customFormat="1" ht="17.1" customHeight="1" spans="1:5">
      <c r="A39" s="291">
        <v>1.32</v>
      </c>
      <c r="C39" s="301" t="s">
        <v>38</v>
      </c>
      <c r="D39" s="301"/>
      <c r="E39" s="297"/>
    </row>
    <row r="40" s="288" customFormat="1" ht="17.1" customHeight="1" spans="1:5">
      <c r="A40" s="291">
        <v>1.33</v>
      </c>
      <c r="C40" s="301" t="s">
        <v>39</v>
      </c>
      <c r="D40" s="301"/>
      <c r="E40" s="297"/>
    </row>
    <row r="41" s="288" customFormat="1" ht="17.1" customHeight="1" spans="1:5">
      <c r="A41" s="305">
        <v>1.34</v>
      </c>
      <c r="B41" s="306"/>
      <c r="C41" s="301" t="s">
        <v>40</v>
      </c>
      <c r="D41" s="301"/>
      <c r="E41" s="297"/>
    </row>
    <row r="42" s="288" customFormat="1" ht="17.1" customHeight="1" spans="1:5">
      <c r="A42" s="291">
        <v>1.35</v>
      </c>
      <c r="B42" s="1"/>
      <c r="C42" s="301" t="s">
        <v>41</v>
      </c>
      <c r="D42" s="301"/>
      <c r="E42" s="297"/>
    </row>
    <row r="43" s="288" customFormat="1" ht="17.1" customHeight="1" spans="1:5">
      <c r="A43" s="291">
        <v>1.36</v>
      </c>
      <c r="B43" s="1"/>
      <c r="C43" s="301" t="s">
        <v>42</v>
      </c>
      <c r="D43" s="301"/>
      <c r="E43" s="297"/>
    </row>
    <row r="44" s="288" customFormat="1" ht="17.1" customHeight="1" spans="1:5">
      <c r="A44" s="305">
        <v>1.37</v>
      </c>
      <c r="B44" s="1"/>
      <c r="C44" s="301" t="s">
        <v>43</v>
      </c>
      <c r="D44" s="301"/>
      <c r="E44" s="297"/>
    </row>
    <row r="45" s="288" customFormat="1" ht="17.1" customHeight="1" spans="2:5">
      <c r="B45" s="299" t="s">
        <v>44</v>
      </c>
      <c r="C45" s="299"/>
      <c r="D45" s="299"/>
      <c r="E45" s="297"/>
    </row>
    <row r="46" s="288" customFormat="1" ht="17.1" customHeight="1" spans="1:5">
      <c r="A46" s="305">
        <v>1.39</v>
      </c>
      <c r="C46" s="301" t="s">
        <v>45</v>
      </c>
      <c r="D46" s="301"/>
      <c r="E46" s="297"/>
    </row>
    <row r="47" s="288" customFormat="1" ht="17.1" customHeight="1" spans="1:5">
      <c r="A47" s="305">
        <v>1.4</v>
      </c>
      <c r="C47" s="301" t="s">
        <v>46</v>
      </c>
      <c r="D47" s="301"/>
      <c r="E47" s="297"/>
    </row>
    <row r="48" s="288" customFormat="1" ht="17.1" customHeight="1" spans="1:5">
      <c r="A48" s="291">
        <v>1.41</v>
      </c>
      <c r="C48" s="301" t="s">
        <v>47</v>
      </c>
      <c r="D48" s="301"/>
      <c r="E48" s="297"/>
    </row>
    <row r="49" s="288" customFormat="1" ht="17.1" customHeight="1" spans="1:5">
      <c r="A49" s="291">
        <v>1.42</v>
      </c>
      <c r="C49" s="301" t="s">
        <v>48</v>
      </c>
      <c r="D49" s="301"/>
      <c r="E49" s="297"/>
    </row>
    <row r="50" s="288" customFormat="1" ht="17.1" customHeight="1" spans="1:5">
      <c r="A50" s="291">
        <v>1.43</v>
      </c>
      <c r="C50" s="301" t="s">
        <v>49</v>
      </c>
      <c r="D50" s="301"/>
      <c r="E50" s="297"/>
    </row>
    <row r="51" s="288" customFormat="1" ht="17.1" customHeight="1" spans="1:5">
      <c r="A51" s="291">
        <v>1.44</v>
      </c>
      <c r="B51" s="297"/>
      <c r="C51" s="301" t="s">
        <v>50</v>
      </c>
      <c r="D51" s="301"/>
      <c r="E51" s="297"/>
    </row>
    <row r="52" s="288" customFormat="1" ht="17.1" customHeight="1" spans="1:5">
      <c r="A52" s="291"/>
      <c r="B52" s="299" t="s">
        <v>51</v>
      </c>
      <c r="C52" s="299"/>
      <c r="D52" s="299"/>
      <c r="E52" s="297"/>
    </row>
    <row r="53" s="288" customFormat="1" ht="17.1" customHeight="1" spans="1:5">
      <c r="A53" s="291">
        <v>1.45</v>
      </c>
      <c r="C53" s="301" t="s">
        <v>52</v>
      </c>
      <c r="D53" s="301"/>
      <c r="E53" s="297"/>
    </row>
    <row r="54" s="288" customFormat="1" ht="17.1" customHeight="1" spans="1:5">
      <c r="A54" s="291">
        <v>1.46</v>
      </c>
      <c r="C54" s="301" t="s">
        <v>53</v>
      </c>
      <c r="D54" s="301"/>
      <c r="E54" s="297"/>
    </row>
    <row r="55" s="288" customFormat="1" ht="17.1" customHeight="1" spans="1:5">
      <c r="A55" s="291">
        <v>1.47</v>
      </c>
      <c r="C55" s="301" t="s">
        <v>54</v>
      </c>
      <c r="D55" s="301"/>
      <c r="E55" s="297"/>
    </row>
    <row r="56" s="288" customFormat="1" ht="17.1" customHeight="1" spans="1:5">
      <c r="A56" s="305">
        <v>1.48</v>
      </c>
      <c r="B56" s="297"/>
      <c r="C56" s="304" t="s">
        <v>55</v>
      </c>
      <c r="D56" s="304"/>
      <c r="E56" s="297"/>
    </row>
    <row r="57" s="288" customFormat="1" ht="17.1" customHeight="1" spans="2:5">
      <c r="B57" s="299" t="s">
        <v>56</v>
      </c>
      <c r="C57" s="299"/>
      <c r="D57" s="299"/>
      <c r="E57" s="297"/>
    </row>
    <row r="58" s="288" customFormat="1" ht="17.1" customHeight="1" spans="1:5">
      <c r="A58" s="305">
        <v>1.49</v>
      </c>
      <c r="C58" s="301" t="s">
        <v>57</v>
      </c>
      <c r="D58" s="301"/>
      <c r="E58" s="297"/>
    </row>
    <row r="59" s="288" customFormat="1" ht="17.1" customHeight="1" spans="1:5">
      <c r="A59" s="305">
        <v>1.5</v>
      </c>
      <c r="C59" s="301" t="s">
        <v>58</v>
      </c>
      <c r="D59" s="301"/>
      <c r="E59" s="297"/>
    </row>
    <row r="60" s="288" customFormat="1" ht="17.1" customHeight="1" spans="1:5">
      <c r="A60" s="291">
        <v>1.51</v>
      </c>
      <c r="C60" s="301" t="s">
        <v>59</v>
      </c>
      <c r="D60" s="301"/>
      <c r="E60" s="297"/>
    </row>
    <row r="61" s="288" customFormat="1" ht="17.1" customHeight="1" spans="1:5">
      <c r="A61" s="305">
        <v>1.52</v>
      </c>
      <c r="B61" s="294"/>
      <c r="C61" s="301" t="s">
        <v>60</v>
      </c>
      <c r="D61" s="301"/>
      <c r="E61" s="297"/>
    </row>
    <row r="62" s="288" customFormat="1" ht="17.1" customHeight="1" spans="1:5">
      <c r="A62" s="305">
        <v>1.53</v>
      </c>
      <c r="B62" s="294"/>
      <c r="C62" s="301" t="s">
        <v>61</v>
      </c>
      <c r="D62" s="301"/>
      <c r="E62" s="297"/>
    </row>
    <row r="63" s="288" customFormat="1" ht="17.1" customHeight="1" spans="1:5">
      <c r="A63" s="305">
        <v>1.54</v>
      </c>
      <c r="B63" s="294"/>
      <c r="C63" s="301" t="s">
        <v>62</v>
      </c>
      <c r="D63" s="301"/>
      <c r="E63" s="297"/>
    </row>
    <row r="64" s="288" customFormat="1" ht="17.1" customHeight="1" spans="1:5">
      <c r="A64" s="305">
        <v>1.55</v>
      </c>
      <c r="B64" s="307"/>
      <c r="C64" s="301" t="s">
        <v>63</v>
      </c>
      <c r="D64" s="301"/>
      <c r="E64" s="297"/>
    </row>
    <row r="65" s="288" customFormat="1" ht="17.1" customHeight="1" spans="1:5">
      <c r="A65" s="305">
        <v>1.56</v>
      </c>
      <c r="B65" s="307"/>
      <c r="C65" s="301" t="s">
        <v>64</v>
      </c>
      <c r="D65" s="301"/>
      <c r="E65" s="297"/>
    </row>
    <row r="66" s="288" customFormat="1" ht="17.1" customHeight="1" spans="1:5">
      <c r="A66" s="305">
        <v>1.57</v>
      </c>
      <c r="B66" s="307"/>
      <c r="C66" s="301" t="s">
        <v>65</v>
      </c>
      <c r="D66" s="301"/>
      <c r="E66" s="297"/>
    </row>
    <row r="67" s="288" customFormat="1" ht="17.1" customHeight="1" spans="1:5">
      <c r="A67" s="305">
        <v>1.58</v>
      </c>
      <c r="B67" s="307"/>
      <c r="C67" s="301" t="s">
        <v>66</v>
      </c>
      <c r="D67" s="301"/>
      <c r="E67" s="297"/>
    </row>
    <row r="68" s="288" customFormat="1" ht="17.1" customHeight="1" spans="1:5">
      <c r="A68" s="291">
        <v>1.59</v>
      </c>
      <c r="B68" s="307"/>
      <c r="C68" s="301" t="s">
        <v>67</v>
      </c>
      <c r="D68" s="301"/>
      <c r="E68" s="297"/>
    </row>
    <row r="69" s="288" customFormat="1" ht="17.1" customHeight="1" spans="1:5">
      <c r="A69" s="305">
        <v>1.6</v>
      </c>
      <c r="B69" s="307"/>
      <c r="C69" s="301" t="s">
        <v>68</v>
      </c>
      <c r="D69" s="301"/>
      <c r="E69" s="297"/>
    </row>
    <row r="70" s="288" customFormat="1" ht="17.1" customHeight="1" spans="1:5">
      <c r="A70" s="305">
        <v>1.61</v>
      </c>
      <c r="B70" s="307"/>
      <c r="C70" s="301" t="s">
        <v>69</v>
      </c>
      <c r="D70" s="301"/>
      <c r="E70" s="297"/>
    </row>
    <row r="71" s="288" customFormat="1" ht="17.1" customHeight="1" spans="1:5">
      <c r="A71" s="291">
        <v>1.62</v>
      </c>
      <c r="B71" s="307"/>
      <c r="C71" s="301" t="s">
        <v>70</v>
      </c>
      <c r="D71" s="301"/>
      <c r="E71" s="297"/>
    </row>
    <row r="72" s="288" customFormat="1" ht="17.1" customHeight="1" spans="1:5">
      <c r="A72" s="291">
        <v>1.63</v>
      </c>
      <c r="B72" s="307"/>
      <c r="C72" s="304" t="s">
        <v>71</v>
      </c>
      <c r="D72" s="304"/>
      <c r="E72" s="297"/>
    </row>
    <row r="73" s="288" customFormat="1" ht="17.1" customHeight="1" spans="2:5">
      <c r="B73" s="299" t="s">
        <v>72</v>
      </c>
      <c r="C73" s="299"/>
      <c r="D73" s="299"/>
      <c r="E73" s="297"/>
    </row>
    <row r="74" s="288" customFormat="1" ht="17.1" customHeight="1" spans="1:5">
      <c r="A74" s="305">
        <v>1.64</v>
      </c>
      <c r="C74" s="301" t="s">
        <v>73</v>
      </c>
      <c r="D74" s="301"/>
      <c r="E74" s="297"/>
    </row>
    <row r="75" s="288" customFormat="1" ht="17.1" customHeight="1" spans="1:5">
      <c r="A75" s="291">
        <v>1.65</v>
      </c>
      <c r="C75" s="301" t="s">
        <v>74</v>
      </c>
      <c r="D75" s="301"/>
      <c r="E75" s="297"/>
    </row>
    <row r="76" s="288" customFormat="1" ht="17.1" customHeight="1" spans="1:5">
      <c r="A76" s="291">
        <v>1.66</v>
      </c>
      <c r="C76" s="301" t="s">
        <v>75</v>
      </c>
      <c r="D76" s="301"/>
      <c r="E76" s="297"/>
    </row>
    <row r="77" s="288" customFormat="1" ht="17.1" customHeight="1" spans="1:5">
      <c r="A77" s="305">
        <v>1.67</v>
      </c>
      <c r="C77" s="301" t="s">
        <v>76</v>
      </c>
      <c r="D77" s="301"/>
      <c r="E77" s="297"/>
    </row>
    <row r="78" s="288" customFormat="1" ht="17.1" customHeight="1" spans="1:5">
      <c r="A78" s="305">
        <v>1.68</v>
      </c>
      <c r="C78" s="301" t="s">
        <v>77</v>
      </c>
      <c r="D78" s="301"/>
      <c r="E78" s="297"/>
    </row>
    <row r="79" s="288" customFormat="1" ht="17.1" customHeight="1" spans="1:5">
      <c r="A79" s="305">
        <v>1.69</v>
      </c>
      <c r="C79" s="301" t="s">
        <v>78</v>
      </c>
      <c r="D79" s="301"/>
      <c r="E79" s="297"/>
    </row>
    <row r="80" s="288" customFormat="1" ht="17.1" customHeight="1" spans="1:5">
      <c r="A80" s="305">
        <v>1.7</v>
      </c>
      <c r="C80" s="301" t="s">
        <v>79</v>
      </c>
      <c r="D80" s="301"/>
      <c r="E80" s="297"/>
    </row>
    <row r="81" s="288" customFormat="1" ht="17.1" customHeight="1" spans="1:5">
      <c r="A81" s="291">
        <v>1.71</v>
      </c>
      <c r="B81" s="297"/>
      <c r="C81" s="301" t="s">
        <v>80</v>
      </c>
      <c r="D81" s="301"/>
      <c r="E81" s="297"/>
    </row>
    <row r="82" s="288" customFormat="1" ht="17.1" customHeight="1" spans="1:5">
      <c r="A82" s="291">
        <v>1.71</v>
      </c>
      <c r="B82" s="297"/>
      <c r="C82" s="301" t="s">
        <v>81</v>
      </c>
      <c r="D82" s="301"/>
      <c r="E82" s="297"/>
    </row>
    <row r="83" s="288" customFormat="1" ht="17.1" customHeight="1" spans="1:5">
      <c r="A83" s="291">
        <v>1.72</v>
      </c>
      <c r="B83" s="297"/>
      <c r="C83" s="304" t="s">
        <v>82</v>
      </c>
      <c r="D83" s="304"/>
      <c r="E83" s="297"/>
    </row>
    <row r="84" s="288" customFormat="1" ht="17.1" customHeight="1" spans="1:5">
      <c r="A84" s="291">
        <v>1.73</v>
      </c>
      <c r="B84" s="297"/>
      <c r="C84" s="304" t="s">
        <v>83</v>
      </c>
      <c r="D84" s="304"/>
      <c r="E84" s="297"/>
    </row>
    <row r="85" s="288" customFormat="1" ht="17.1" customHeight="1" spans="1:5">
      <c r="A85" s="305">
        <v>1.74</v>
      </c>
      <c r="B85" s="297"/>
      <c r="C85" s="301" t="s">
        <v>84</v>
      </c>
      <c r="D85" s="301"/>
      <c r="E85" s="297"/>
    </row>
    <row r="86" s="288" customFormat="1" ht="17.1" customHeight="1" spans="1:5">
      <c r="A86" s="305">
        <v>1.75</v>
      </c>
      <c r="B86" s="299" t="s">
        <v>85</v>
      </c>
      <c r="C86" s="299"/>
      <c r="D86" s="299"/>
      <c r="E86" s="297"/>
    </row>
    <row r="87" s="288" customFormat="1" ht="17.1" customHeight="1" spans="1:5">
      <c r="A87" s="305">
        <v>1.76</v>
      </c>
      <c r="B87" s="297"/>
      <c r="C87" s="301" t="s">
        <v>85</v>
      </c>
      <c r="D87" s="301"/>
      <c r="E87" s="297"/>
    </row>
    <row r="88" s="288" customFormat="1" ht="17.1" customHeight="1" spans="2:4">
      <c r="B88" s="299" t="s">
        <v>86</v>
      </c>
      <c r="C88" s="299"/>
      <c r="D88" s="299"/>
    </row>
    <row r="89" s="288" customFormat="1" ht="17.1" customHeight="1" spans="1:4">
      <c r="A89" s="291">
        <v>1.77</v>
      </c>
      <c r="C89" s="301" t="s">
        <v>87</v>
      </c>
      <c r="D89" s="301"/>
    </row>
    <row r="90" s="288" customFormat="1" ht="17.1" customHeight="1" spans="1:4">
      <c r="A90" s="291">
        <v>1.78</v>
      </c>
      <c r="C90" s="301" t="s">
        <v>88</v>
      </c>
      <c r="D90" s="301"/>
    </row>
    <row r="91" s="288" customFormat="1" ht="17.1" customHeight="1" spans="1:4">
      <c r="A91" s="291">
        <v>1.79</v>
      </c>
      <c r="B91" s="297"/>
      <c r="C91" s="301" t="s">
        <v>89</v>
      </c>
      <c r="D91" s="301"/>
    </row>
    <row r="92" s="288" customFormat="1" ht="17.1" customHeight="1" spans="1:4">
      <c r="A92" s="291">
        <v>1.8</v>
      </c>
      <c r="B92" s="297"/>
      <c r="C92" s="304" t="s">
        <v>90</v>
      </c>
      <c r="D92" s="304"/>
    </row>
    <row r="93" s="288" customFormat="1" ht="17.1" customHeight="1" spans="2:4">
      <c r="B93" s="299" t="s">
        <v>91</v>
      </c>
      <c r="C93" s="299"/>
      <c r="D93" s="299"/>
    </row>
    <row r="94" s="288" customFormat="1" ht="17.1" customHeight="1" spans="1:4">
      <c r="A94" s="291">
        <v>1.81</v>
      </c>
      <c r="C94" s="301" t="s">
        <v>92</v>
      </c>
      <c r="D94" s="301"/>
    </row>
    <row r="95" s="288" customFormat="1" ht="17.1" customHeight="1" spans="2:4">
      <c r="B95" s="299" t="s">
        <v>93</v>
      </c>
      <c r="C95" s="299"/>
      <c r="D95" s="299"/>
    </row>
    <row r="96" s="288" customFormat="1" ht="17.1" customHeight="1" spans="1:4">
      <c r="A96" s="291">
        <v>1.82</v>
      </c>
      <c r="C96" s="301" t="s">
        <v>94</v>
      </c>
      <c r="D96" s="301"/>
    </row>
    <row r="97" s="288" customFormat="1" ht="17.1" customHeight="1" spans="1:4">
      <c r="A97" s="291">
        <v>1.83</v>
      </c>
      <c r="B97" s="297"/>
      <c r="C97" s="301" t="s">
        <v>95</v>
      </c>
      <c r="D97" s="301"/>
    </row>
    <row r="98" s="288" customFormat="1" ht="17.1" customHeight="1" spans="2:4">
      <c r="B98" s="299" t="s">
        <v>96</v>
      </c>
      <c r="C98" s="299"/>
      <c r="D98" s="299"/>
    </row>
    <row r="99" s="288" customFormat="1" ht="17.1" customHeight="1" spans="1:4">
      <c r="A99" s="291">
        <v>1.84</v>
      </c>
      <c r="C99" s="301" t="s">
        <v>97</v>
      </c>
      <c r="D99" s="301"/>
    </row>
    <row r="100" s="288" customFormat="1" ht="17.1" customHeight="1" spans="1:4">
      <c r="A100" s="291">
        <v>1.85</v>
      </c>
      <c r="C100" s="301" t="s">
        <v>98</v>
      </c>
      <c r="D100" s="301"/>
    </row>
    <row r="101" s="288" customFormat="1" ht="17.1" customHeight="1" spans="1:4">
      <c r="A101" s="291">
        <v>1.86</v>
      </c>
      <c r="C101" s="301" t="s">
        <v>99</v>
      </c>
      <c r="D101" s="301"/>
    </row>
    <row r="102" s="288" customFormat="1" ht="17.1" customHeight="1" spans="1:4">
      <c r="A102" s="291">
        <v>1.87</v>
      </c>
      <c r="B102" s="297"/>
      <c r="C102" s="301" t="s">
        <v>100</v>
      </c>
      <c r="D102" s="301"/>
    </row>
    <row r="103" s="288" customFormat="1" ht="17.1" customHeight="1" spans="1:4">
      <c r="A103" s="291">
        <v>1.88</v>
      </c>
      <c r="B103" s="297"/>
      <c r="C103" s="301" t="s">
        <v>101</v>
      </c>
      <c r="D103" s="301"/>
    </row>
    <row r="104" s="288" customFormat="1" ht="17.1" customHeight="1" spans="1:4">
      <c r="A104" s="291">
        <v>1.89</v>
      </c>
      <c r="B104" s="297"/>
      <c r="C104" s="301" t="s">
        <v>102</v>
      </c>
      <c r="D104" s="301"/>
    </row>
    <row r="105" s="288" customFormat="1" ht="17.1" customHeight="1" spans="2:4">
      <c r="B105" s="299" t="s">
        <v>103</v>
      </c>
      <c r="C105" s="299"/>
      <c r="D105" s="299"/>
    </row>
    <row r="106" s="288" customFormat="1" ht="17.1" customHeight="1" spans="1:4">
      <c r="A106" s="291">
        <v>1.9</v>
      </c>
      <c r="C106" s="301" t="s">
        <v>104</v>
      </c>
      <c r="D106" s="301"/>
    </row>
    <row r="107" s="288" customFormat="1" ht="17.1" customHeight="1" spans="2:4">
      <c r="B107" s="299" t="s">
        <v>105</v>
      </c>
      <c r="C107" s="299"/>
      <c r="D107" s="299"/>
    </row>
    <row r="108" s="288" customFormat="1" ht="17.1" customHeight="1" spans="1:4">
      <c r="A108" s="291">
        <v>1.91</v>
      </c>
      <c r="C108" s="301" t="s">
        <v>105</v>
      </c>
      <c r="D108" s="301"/>
    </row>
    <row r="109" s="288" customFormat="1" ht="18.95" customHeight="1" spans="1:4">
      <c r="A109" s="296" t="s">
        <v>106</v>
      </c>
      <c r="B109" s="296"/>
      <c r="C109" s="296"/>
      <c r="D109" s="296"/>
    </row>
    <row r="110" s="288" customFormat="1" ht="17.1" customHeight="1" spans="2:4">
      <c r="B110" s="299" t="s">
        <v>107</v>
      </c>
      <c r="C110" s="299"/>
      <c r="D110" s="299"/>
    </row>
    <row r="111" s="288" customFormat="1" ht="17.1" customHeight="1" spans="1:4">
      <c r="A111" s="303">
        <v>2.1</v>
      </c>
      <c r="C111" s="301" t="s">
        <v>108</v>
      </c>
      <c r="D111" s="301"/>
    </row>
    <row r="112" s="288" customFormat="1" ht="17.1" customHeight="1" spans="1:4">
      <c r="A112" s="303">
        <v>2.2</v>
      </c>
      <c r="C112" s="301" t="s">
        <v>109</v>
      </c>
      <c r="D112" s="301"/>
    </row>
    <row r="113" s="288" customFormat="1" ht="17.1" customHeight="1" spans="1:4">
      <c r="A113" s="303">
        <v>2.3</v>
      </c>
      <c r="C113" s="301" t="s">
        <v>110</v>
      </c>
      <c r="D113" s="301"/>
    </row>
    <row r="114" s="288" customFormat="1" ht="17.1" customHeight="1" spans="1:4">
      <c r="A114" s="303">
        <v>2.4</v>
      </c>
      <c r="C114" s="304" t="s">
        <v>111</v>
      </c>
      <c r="D114" s="304"/>
    </row>
    <row r="115" s="288" customFormat="1" ht="17.1" customHeight="1" spans="1:4">
      <c r="A115" s="303">
        <v>2.5</v>
      </c>
      <c r="C115" s="304" t="s">
        <v>112</v>
      </c>
      <c r="D115" s="304"/>
    </row>
    <row r="116" s="288" customFormat="1" ht="17.1" customHeight="1" spans="1:4">
      <c r="A116" s="303">
        <v>2.6</v>
      </c>
      <c r="C116" s="304" t="s">
        <v>113</v>
      </c>
      <c r="D116" s="304"/>
    </row>
    <row r="117" s="288" customFormat="1" ht="17.1" customHeight="1" spans="1:4">
      <c r="A117" s="303">
        <v>2.7</v>
      </c>
      <c r="C117" s="301" t="s">
        <v>114</v>
      </c>
      <c r="D117" s="301"/>
    </row>
    <row r="118" s="288" customFormat="1" ht="17.1" customHeight="1" spans="1:4">
      <c r="A118" s="303">
        <v>2.8</v>
      </c>
      <c r="C118" s="301" t="s">
        <v>115</v>
      </c>
      <c r="D118" s="301"/>
    </row>
    <row r="119" s="288" customFormat="1" ht="17.1" customHeight="1" spans="1:4">
      <c r="A119" s="303">
        <v>2.9</v>
      </c>
      <c r="C119" s="301" t="s">
        <v>116</v>
      </c>
      <c r="D119" s="301"/>
    </row>
    <row r="120" s="288" customFormat="1" ht="17.1" customHeight="1" spans="1:4">
      <c r="A120" s="291">
        <v>2.1</v>
      </c>
      <c r="C120" s="301" t="s">
        <v>117</v>
      </c>
      <c r="D120" s="301"/>
    </row>
    <row r="121" s="288" customFormat="1" ht="17.1" customHeight="1" spans="1:4">
      <c r="A121" s="291">
        <v>2.11</v>
      </c>
      <c r="B121" s="297"/>
      <c r="C121" s="301" t="s">
        <v>118</v>
      </c>
      <c r="D121" s="301"/>
    </row>
    <row r="122" s="288" customFormat="1" ht="17.1" customHeight="1" spans="2:4">
      <c r="B122" s="299" t="s">
        <v>119</v>
      </c>
      <c r="C122" s="299"/>
      <c r="D122" s="299"/>
    </row>
    <row r="123" s="288" customFormat="1" ht="17.1" customHeight="1" spans="1:4">
      <c r="A123" s="291">
        <v>2.12</v>
      </c>
      <c r="C123" s="301" t="s">
        <v>120</v>
      </c>
      <c r="D123" s="301"/>
    </row>
    <row r="124" s="288" customFormat="1" ht="17.1" customHeight="1" spans="1:4">
      <c r="A124" s="291">
        <v>2.13</v>
      </c>
      <c r="C124" s="301" t="s">
        <v>121</v>
      </c>
      <c r="D124" s="301"/>
    </row>
    <row r="125" s="288" customFormat="1" ht="17.1" customHeight="1" spans="1:4">
      <c r="A125" s="308">
        <v>2.14</v>
      </c>
      <c r="C125" s="304" t="s">
        <v>122</v>
      </c>
      <c r="D125" s="304"/>
    </row>
    <row r="126" s="288" customFormat="1" ht="17.1" customHeight="1" spans="1:4">
      <c r="A126" s="291">
        <v>2.15</v>
      </c>
      <c r="C126" s="304" t="s">
        <v>123</v>
      </c>
      <c r="D126" s="304"/>
    </row>
    <row r="127" s="288" customFormat="1" ht="17.1" customHeight="1" spans="1:4">
      <c r="A127" s="291">
        <v>2.16</v>
      </c>
      <c r="C127" s="304" t="s">
        <v>124</v>
      </c>
      <c r="D127" s="304"/>
    </row>
    <row r="128" s="288" customFormat="1" ht="17.1" customHeight="1" spans="1:4">
      <c r="A128" s="291">
        <v>2.17</v>
      </c>
      <c r="C128" s="301" t="s">
        <v>125</v>
      </c>
      <c r="D128" s="301"/>
    </row>
    <row r="129" s="288" customFormat="1" ht="17.1" customHeight="1" spans="1:4">
      <c r="A129" s="291">
        <v>2.18</v>
      </c>
      <c r="C129" s="301" t="s">
        <v>126</v>
      </c>
      <c r="D129" s="301"/>
    </row>
    <row r="130" s="288" customFormat="1" ht="17.1" customHeight="1" spans="1:4">
      <c r="A130" s="291">
        <v>2.19</v>
      </c>
      <c r="C130" s="301" t="s">
        <v>127</v>
      </c>
      <c r="D130" s="301"/>
    </row>
    <row r="131" s="288" customFormat="1" ht="17.1" customHeight="1" spans="1:4">
      <c r="A131" s="291">
        <v>2.2</v>
      </c>
      <c r="C131" s="301" t="s">
        <v>128</v>
      </c>
      <c r="D131" s="301"/>
    </row>
    <row r="132" s="288" customFormat="1" ht="17.1" customHeight="1" spans="1:4">
      <c r="A132" s="291">
        <v>2.21</v>
      </c>
      <c r="C132" s="301" t="s">
        <v>129</v>
      </c>
      <c r="D132" s="301"/>
    </row>
    <row r="133" s="288" customFormat="1" ht="17.1" customHeight="1" spans="1:4">
      <c r="A133" s="291">
        <v>2.22</v>
      </c>
      <c r="C133" s="301" t="s">
        <v>130</v>
      </c>
      <c r="D133" s="301"/>
    </row>
    <row r="134" s="288" customFormat="1" ht="17.1" customHeight="1" spans="1:4">
      <c r="A134" s="291">
        <v>2.23</v>
      </c>
      <c r="C134" s="301" t="s">
        <v>131</v>
      </c>
      <c r="D134" s="301"/>
    </row>
    <row r="135" s="288" customFormat="1" ht="17.1" customHeight="1" spans="1:4">
      <c r="A135" s="291">
        <v>2.24</v>
      </c>
      <c r="C135" s="304" t="s">
        <v>132</v>
      </c>
      <c r="D135" s="304"/>
    </row>
    <row r="136" s="288" customFormat="1" ht="17.1" customHeight="1" spans="1:4">
      <c r="A136" s="291">
        <v>2.25</v>
      </c>
      <c r="C136" s="301" t="s">
        <v>133</v>
      </c>
      <c r="D136" s="301"/>
    </row>
    <row r="137" s="288" customFormat="1" ht="17.1" customHeight="1" spans="1:4">
      <c r="A137" s="291">
        <v>2.26</v>
      </c>
      <c r="C137" s="301" t="s">
        <v>134</v>
      </c>
      <c r="D137" s="301"/>
    </row>
    <row r="138" s="288" customFormat="1" ht="17.1" customHeight="1" spans="1:4">
      <c r="A138" s="291">
        <v>2.27</v>
      </c>
      <c r="C138" s="301" t="s">
        <v>135</v>
      </c>
      <c r="D138" s="301"/>
    </row>
    <row r="139" s="288" customFormat="1" ht="17.1" customHeight="1" spans="1:4">
      <c r="A139" s="291">
        <v>2.28</v>
      </c>
      <c r="C139" s="301" t="s">
        <v>136</v>
      </c>
      <c r="D139" s="301"/>
    </row>
    <row r="140" s="288" customFormat="1" ht="17.1" customHeight="1" spans="1:4">
      <c r="A140" s="291">
        <v>2.29</v>
      </c>
      <c r="C140" s="301" t="s">
        <v>137</v>
      </c>
      <c r="D140" s="301"/>
    </row>
    <row r="141" s="288" customFormat="1" ht="17.1" customHeight="1" spans="1:4">
      <c r="A141" s="309">
        <v>2.3</v>
      </c>
      <c r="C141" s="304" t="s">
        <v>138</v>
      </c>
      <c r="D141" s="304"/>
    </row>
    <row r="142" s="288" customFormat="1" ht="17.1" customHeight="1" spans="1:4">
      <c r="A142" s="309">
        <v>2.31</v>
      </c>
      <c r="C142" s="304" t="s">
        <v>139</v>
      </c>
      <c r="D142" s="304"/>
    </row>
    <row r="143" s="288" customFormat="1" ht="17.1" customHeight="1" spans="1:4">
      <c r="A143" s="309">
        <v>2.32</v>
      </c>
      <c r="C143" s="301" t="s">
        <v>140</v>
      </c>
      <c r="D143" s="301"/>
    </row>
    <row r="144" s="288" customFormat="1" ht="17.1" customHeight="1" spans="1:4">
      <c r="A144" s="309">
        <v>2.33</v>
      </c>
      <c r="C144" s="301" t="s">
        <v>141</v>
      </c>
      <c r="D144" s="301"/>
    </row>
    <row r="145" s="288" customFormat="1" ht="17.1" customHeight="1" spans="1:4">
      <c r="A145" s="310">
        <v>2.34</v>
      </c>
      <c r="C145" s="301" t="s">
        <v>142</v>
      </c>
      <c r="D145" s="301"/>
    </row>
    <row r="146" s="288" customFormat="1" ht="17.1" customHeight="1" spans="1:4">
      <c r="A146" s="310">
        <v>2.35</v>
      </c>
      <c r="C146" s="301" t="s">
        <v>143</v>
      </c>
      <c r="D146" s="301"/>
    </row>
    <row r="147" s="288" customFormat="1" ht="17.1" customHeight="1" spans="1:4">
      <c r="A147" s="311">
        <v>2.36</v>
      </c>
      <c r="C147" s="301" t="s">
        <v>144</v>
      </c>
      <c r="D147" s="301"/>
    </row>
    <row r="148" s="288" customFormat="1" ht="17.1" customHeight="1" spans="1:4">
      <c r="A148" s="311">
        <v>2.37</v>
      </c>
      <c r="B148" s="297"/>
      <c r="C148" s="301" t="s">
        <v>145</v>
      </c>
      <c r="D148" s="301"/>
    </row>
    <row r="149" s="288" customFormat="1" ht="17.1" customHeight="1" spans="1:4">
      <c r="A149" s="311">
        <v>2.38</v>
      </c>
      <c r="B149" s="297"/>
      <c r="C149" s="301" t="s">
        <v>146</v>
      </c>
      <c r="D149" s="301"/>
    </row>
    <row r="150" s="288" customFormat="1" ht="17.1" customHeight="1" spans="1:4">
      <c r="A150" s="311">
        <v>2.39</v>
      </c>
      <c r="B150" s="297"/>
      <c r="C150" s="301" t="s">
        <v>147</v>
      </c>
      <c r="D150" s="301"/>
    </row>
    <row r="151" s="288" customFormat="1" ht="17.1" customHeight="1" spans="1:4">
      <c r="A151" s="311">
        <v>2.4</v>
      </c>
      <c r="B151" s="297"/>
      <c r="C151" s="301" t="s">
        <v>148</v>
      </c>
      <c r="D151" s="301"/>
    </row>
    <row r="152" s="288" customFormat="1" ht="17.1" customHeight="1" spans="1:4">
      <c r="A152" s="312"/>
      <c r="B152" s="299" t="s">
        <v>149</v>
      </c>
      <c r="C152" s="299"/>
      <c r="D152" s="299"/>
    </row>
    <row r="153" s="288" customFormat="1" ht="17.1" customHeight="1" spans="1:4">
      <c r="A153" s="311">
        <v>2.41</v>
      </c>
      <c r="B153" s="294"/>
      <c r="C153" s="301" t="s">
        <v>150</v>
      </c>
      <c r="D153" s="301"/>
    </row>
    <row r="154" s="288" customFormat="1" ht="17.1" customHeight="1" spans="1:4">
      <c r="A154" s="311">
        <v>2.42</v>
      </c>
      <c r="B154" s="294"/>
      <c r="C154" s="301" t="s">
        <v>151</v>
      </c>
      <c r="D154" s="301"/>
    </row>
    <row r="155" s="288" customFormat="1" ht="17.1" customHeight="1" spans="1:4">
      <c r="A155" s="311">
        <v>2.43</v>
      </c>
      <c r="B155" s="294"/>
      <c r="C155" s="301" t="s">
        <v>152</v>
      </c>
      <c r="D155" s="301"/>
    </row>
    <row r="156" s="288" customFormat="1" ht="17.1" customHeight="1" spans="1:4">
      <c r="A156" s="311">
        <v>2.44</v>
      </c>
      <c r="B156" s="294"/>
      <c r="C156" s="301" t="s">
        <v>153</v>
      </c>
      <c r="D156" s="301"/>
    </row>
    <row r="157" s="288" customFormat="1" ht="17.1" customHeight="1" spans="1:4">
      <c r="A157" s="312"/>
      <c r="B157" s="299" t="s">
        <v>154</v>
      </c>
      <c r="C157" s="299"/>
      <c r="D157" s="299"/>
    </row>
    <row r="158" s="288" customFormat="1" ht="17.1" customHeight="1" spans="1:4">
      <c r="A158" s="311">
        <v>2.45</v>
      </c>
      <c r="C158" s="301" t="s">
        <v>155</v>
      </c>
      <c r="D158" s="301"/>
    </row>
    <row r="159" s="288" customFormat="1" ht="17.1" customHeight="1" spans="1:4">
      <c r="A159" s="311">
        <v>2.46</v>
      </c>
      <c r="C159" s="301" t="s">
        <v>156</v>
      </c>
      <c r="D159" s="301"/>
    </row>
    <row r="160" s="288" customFormat="1" ht="17.1" customHeight="1" spans="1:4">
      <c r="A160" s="311">
        <v>2.47</v>
      </c>
      <c r="C160" s="301" t="s">
        <v>157</v>
      </c>
      <c r="D160" s="301"/>
    </row>
    <row r="161" s="288" customFormat="1" ht="17.1" customHeight="1" spans="1:4">
      <c r="A161" s="311">
        <v>2.48</v>
      </c>
      <c r="C161" s="301" t="s">
        <v>158</v>
      </c>
      <c r="D161" s="301"/>
    </row>
    <row r="162" s="288" customFormat="1" ht="17.1" customHeight="1" spans="1:4">
      <c r="A162" s="311">
        <v>2.49</v>
      </c>
      <c r="C162" s="301" t="s">
        <v>159</v>
      </c>
      <c r="D162" s="301"/>
    </row>
    <row r="163" s="288" customFormat="1" ht="17.1" customHeight="1" spans="1:4">
      <c r="A163" s="311">
        <v>2.5</v>
      </c>
      <c r="C163" s="301" t="s">
        <v>160</v>
      </c>
      <c r="D163" s="301"/>
    </row>
    <row r="164" s="288" customFormat="1" ht="17.1" customHeight="1" spans="1:4">
      <c r="A164" s="310">
        <v>2.51</v>
      </c>
      <c r="C164" s="301" t="s">
        <v>161</v>
      </c>
      <c r="D164" s="301"/>
    </row>
    <row r="165" s="288" customFormat="1" ht="17.1" customHeight="1" spans="1:4">
      <c r="A165" s="310">
        <v>2.52</v>
      </c>
      <c r="C165" s="301" t="s">
        <v>162</v>
      </c>
      <c r="D165" s="301"/>
    </row>
    <row r="166" s="288" customFormat="1" ht="17.1" customHeight="1" spans="1:4">
      <c r="A166" s="310">
        <v>2.53</v>
      </c>
      <c r="C166" s="301" t="s">
        <v>163</v>
      </c>
      <c r="D166" s="301"/>
    </row>
    <row r="167" s="288" customFormat="1" ht="17.1" customHeight="1" spans="1:4">
      <c r="A167" s="310">
        <v>2.54</v>
      </c>
      <c r="C167" s="301" t="s">
        <v>164</v>
      </c>
      <c r="D167" s="301"/>
    </row>
    <row r="168" s="288" customFormat="1" ht="17.1" customHeight="1" spans="1:4">
      <c r="A168" s="310">
        <v>2.55</v>
      </c>
      <c r="C168" s="301" t="s">
        <v>165</v>
      </c>
      <c r="D168" s="301"/>
    </row>
    <row r="169" s="288" customFormat="1" ht="17.1" customHeight="1" spans="1:4">
      <c r="A169" s="310">
        <v>2.56</v>
      </c>
      <c r="B169" s="297"/>
      <c r="C169" s="301" t="s">
        <v>166</v>
      </c>
      <c r="D169" s="301"/>
    </row>
    <row r="170" s="288" customFormat="1" ht="17.1" customHeight="1" spans="1:4">
      <c r="A170" s="311">
        <v>2.57</v>
      </c>
      <c r="B170" s="297"/>
      <c r="C170" s="301" t="s">
        <v>167</v>
      </c>
      <c r="D170" s="301"/>
    </row>
    <row r="171" s="288" customFormat="1" ht="17.1" customHeight="1" spans="1:4">
      <c r="A171" s="310">
        <v>2.58</v>
      </c>
      <c r="B171" s="297"/>
      <c r="C171" s="301" t="s">
        <v>168</v>
      </c>
      <c r="D171" s="301"/>
    </row>
    <row r="172" s="288" customFormat="1" ht="17.1" customHeight="1" spans="1:4">
      <c r="A172" s="310">
        <v>2.59</v>
      </c>
      <c r="B172" s="297"/>
      <c r="C172" s="301" t="s">
        <v>169</v>
      </c>
      <c r="D172" s="301"/>
    </row>
    <row r="173" s="288" customFormat="1" ht="17.1" customHeight="1" spans="1:4">
      <c r="A173" s="310">
        <v>2.6</v>
      </c>
      <c r="B173" s="297"/>
      <c r="C173" s="301" t="s">
        <v>170</v>
      </c>
      <c r="D173" s="301"/>
    </row>
    <row r="174" s="288" customFormat="1" ht="17.1" customHeight="1" spans="1:4">
      <c r="A174" s="311">
        <v>2.61</v>
      </c>
      <c r="B174" s="297"/>
      <c r="C174" s="301" t="s">
        <v>171</v>
      </c>
      <c r="D174" s="301"/>
    </row>
    <row r="175" s="288" customFormat="1" ht="17.1" customHeight="1" spans="1:4">
      <c r="A175" s="311">
        <v>2.62</v>
      </c>
      <c r="B175" s="297"/>
      <c r="C175" s="301" t="s">
        <v>172</v>
      </c>
      <c r="D175" s="301"/>
    </row>
    <row r="176" s="288" customFormat="1" ht="17.1" customHeight="1" spans="1:4">
      <c r="A176" s="311">
        <v>2.63</v>
      </c>
      <c r="B176" s="297"/>
      <c r="C176" s="301" t="s">
        <v>173</v>
      </c>
      <c r="D176" s="301"/>
    </row>
    <row r="177" s="288" customFormat="1" ht="17.1" customHeight="1" spans="1:4">
      <c r="A177" s="311">
        <v>2.64</v>
      </c>
      <c r="B177" s="297"/>
      <c r="C177" s="301" t="s">
        <v>174</v>
      </c>
      <c r="D177" s="301"/>
    </row>
    <row r="178" s="288" customFormat="1" ht="17.1" customHeight="1" spans="1:4">
      <c r="A178" s="311">
        <v>2.65</v>
      </c>
      <c r="B178" s="297"/>
      <c r="C178" s="301" t="s">
        <v>175</v>
      </c>
      <c r="D178" s="301"/>
    </row>
    <row r="179" s="288" customFormat="1" ht="17.1" customHeight="1" spans="1:4">
      <c r="A179" s="311">
        <v>2.66</v>
      </c>
      <c r="B179" s="297"/>
      <c r="C179" s="301" t="s">
        <v>176</v>
      </c>
      <c r="D179" s="301"/>
    </row>
    <row r="180" s="288" customFormat="1" ht="17.1" customHeight="1" spans="1:4">
      <c r="A180" s="311">
        <v>2.67</v>
      </c>
      <c r="B180" s="297"/>
      <c r="C180" s="301" t="s">
        <v>177</v>
      </c>
      <c r="D180" s="301"/>
    </row>
    <row r="181" s="288" customFormat="1" ht="17.1" customHeight="1" spans="1:4">
      <c r="A181" s="311">
        <v>2.68</v>
      </c>
      <c r="B181" s="297"/>
      <c r="C181" s="304" t="s">
        <v>178</v>
      </c>
      <c r="D181" s="304"/>
    </row>
    <row r="182" s="288" customFormat="1" ht="17.1" customHeight="1" spans="1:4">
      <c r="A182" s="311">
        <v>2.69</v>
      </c>
      <c r="B182" s="297"/>
      <c r="C182" s="304" t="s">
        <v>179</v>
      </c>
      <c r="D182" s="304"/>
    </row>
    <row r="183" s="288" customFormat="1" ht="17.1" customHeight="1" spans="1:4">
      <c r="A183" s="311">
        <v>2.7</v>
      </c>
      <c r="B183" s="297"/>
      <c r="C183" s="301" t="s">
        <v>180</v>
      </c>
      <c r="D183" s="301"/>
    </row>
    <row r="184" s="288" customFormat="1" ht="17.1" customHeight="1" spans="1:4">
      <c r="A184" s="311">
        <v>2.71</v>
      </c>
      <c r="B184" s="297"/>
      <c r="C184" s="301" t="s">
        <v>181</v>
      </c>
      <c r="D184" s="301"/>
    </row>
    <row r="185" s="288" customFormat="1" ht="17.1" customHeight="1" spans="1:4">
      <c r="A185" s="311">
        <v>2.72</v>
      </c>
      <c r="B185" s="297"/>
      <c r="C185" s="301" t="s">
        <v>182</v>
      </c>
      <c r="D185" s="301"/>
    </row>
    <row r="186" s="288" customFormat="1" ht="17.1" customHeight="1" spans="1:4">
      <c r="A186" s="311">
        <v>2.73</v>
      </c>
      <c r="B186" s="297"/>
      <c r="C186" s="301" t="s">
        <v>183</v>
      </c>
      <c r="D186" s="301"/>
    </row>
    <row r="187" s="288" customFormat="1" ht="17.1" customHeight="1" spans="1:4">
      <c r="A187" s="311">
        <v>2.74</v>
      </c>
      <c r="B187" s="297"/>
      <c r="C187" s="301" t="s">
        <v>184</v>
      </c>
      <c r="D187" s="301"/>
    </row>
    <row r="188" s="288" customFormat="1" ht="17.1" customHeight="1" spans="1:4">
      <c r="A188" s="311">
        <v>2.75</v>
      </c>
      <c r="B188" s="297"/>
      <c r="C188" s="301" t="s">
        <v>185</v>
      </c>
      <c r="D188" s="301"/>
    </row>
    <row r="189" s="288" customFormat="1" ht="17.1" customHeight="1" spans="2:4">
      <c r="B189" s="299" t="s">
        <v>186</v>
      </c>
      <c r="C189" s="299"/>
      <c r="D189" s="299"/>
    </row>
    <row r="190" s="288" customFormat="1" ht="17.1" customHeight="1" spans="1:4">
      <c r="A190" s="311">
        <v>2.76</v>
      </c>
      <c r="C190" s="301" t="s">
        <v>187</v>
      </c>
      <c r="D190" s="301"/>
    </row>
    <row r="191" s="288" customFormat="1" ht="17.1" customHeight="1" spans="1:4">
      <c r="A191" s="311">
        <v>2.77</v>
      </c>
      <c r="C191" s="301" t="s">
        <v>188</v>
      </c>
      <c r="D191" s="301"/>
    </row>
    <row r="192" s="288" customFormat="1" ht="17.1" customHeight="1" spans="1:4">
      <c r="A192" s="311">
        <v>2.78</v>
      </c>
      <c r="C192" s="301" t="s">
        <v>189</v>
      </c>
      <c r="D192" s="301"/>
    </row>
    <row r="193" s="288" customFormat="1" ht="17.1" customHeight="1" spans="1:4">
      <c r="A193" s="311">
        <v>2.79</v>
      </c>
      <c r="B193" s="297"/>
      <c r="C193" s="301" t="s">
        <v>190</v>
      </c>
      <c r="D193" s="301"/>
    </row>
    <row r="194" s="288" customFormat="1" ht="17.1" customHeight="1" spans="1:4">
      <c r="A194" s="311">
        <v>2.8</v>
      </c>
      <c r="B194" s="297"/>
      <c r="C194" s="304" t="s">
        <v>191</v>
      </c>
      <c r="D194" s="304"/>
    </row>
    <row r="195" s="288" customFormat="1" ht="17.1" customHeight="1" spans="1:4">
      <c r="A195" s="311">
        <v>2.81</v>
      </c>
      <c r="B195" s="297"/>
      <c r="C195" s="313" t="s">
        <v>192</v>
      </c>
      <c r="D195" s="313"/>
    </row>
    <row r="196" s="288" customFormat="1" ht="17.1" customHeight="1" spans="1:4">
      <c r="A196" s="312"/>
      <c r="B196" s="299" t="s">
        <v>193</v>
      </c>
      <c r="C196" s="299"/>
      <c r="D196" s="299"/>
    </row>
    <row r="197" s="288" customFormat="1" ht="17.1" customHeight="1" spans="1:4">
      <c r="A197" s="311">
        <v>2.82</v>
      </c>
      <c r="C197" s="301" t="s">
        <v>194</v>
      </c>
      <c r="D197" s="301"/>
    </row>
    <row r="198" s="288" customFormat="1" ht="17.1" customHeight="1" spans="1:5">
      <c r="A198" s="311">
        <v>2.83</v>
      </c>
      <c r="C198" s="301" t="s">
        <v>195</v>
      </c>
      <c r="D198" s="301"/>
      <c r="E198" s="297"/>
    </row>
    <row r="199" s="288" customFormat="1" ht="17.1" customHeight="1" spans="1:5">
      <c r="A199" s="311">
        <v>2.84</v>
      </c>
      <c r="C199" s="301" t="s">
        <v>196</v>
      </c>
      <c r="D199" s="301"/>
      <c r="E199" s="297"/>
    </row>
    <row r="200" s="288" customFormat="1" ht="17.1" customHeight="1" spans="1:5">
      <c r="A200" s="311">
        <v>2.85</v>
      </c>
      <c r="B200" s="297"/>
      <c r="C200" s="301" t="s">
        <v>197</v>
      </c>
      <c r="D200" s="301"/>
      <c r="E200" s="297"/>
    </row>
    <row r="201" s="288" customFormat="1" ht="17.1" customHeight="1" spans="1:5">
      <c r="A201" s="311">
        <v>2.86</v>
      </c>
      <c r="B201" s="297"/>
      <c r="C201" s="301" t="s">
        <v>198</v>
      </c>
      <c r="D201" s="301"/>
      <c r="E201" s="297"/>
    </row>
    <row r="202" s="288" customFormat="1" ht="17.1" customHeight="1" spans="1:5">
      <c r="A202" s="311">
        <v>2.87</v>
      </c>
      <c r="B202" s="297"/>
      <c r="C202" s="301" t="s">
        <v>199</v>
      </c>
      <c r="D202" s="301"/>
      <c r="E202" s="297"/>
    </row>
    <row r="203" s="288" customFormat="1" ht="17.1" customHeight="1" spans="1:5">
      <c r="A203" s="311">
        <v>2.88</v>
      </c>
      <c r="B203" s="297"/>
      <c r="C203" s="304" t="s">
        <v>200</v>
      </c>
      <c r="D203" s="304"/>
      <c r="E203" s="297"/>
    </row>
    <row r="204" s="288" customFormat="1" ht="17.1" customHeight="1" spans="1:5">
      <c r="A204" s="311">
        <v>2.89</v>
      </c>
      <c r="B204" s="297"/>
      <c r="C204" s="304" t="s">
        <v>201</v>
      </c>
      <c r="D204" s="304"/>
      <c r="E204" s="297"/>
    </row>
    <row r="205" s="288" customFormat="1" ht="17.1" customHeight="1" spans="1:5">
      <c r="A205" s="311">
        <v>2.9</v>
      </c>
      <c r="B205" s="297"/>
      <c r="C205" s="304" t="s">
        <v>202</v>
      </c>
      <c r="D205" s="304"/>
      <c r="E205" s="297"/>
    </row>
    <row r="206" s="288" customFormat="1" ht="17.1" customHeight="1" spans="1:5">
      <c r="A206" s="311">
        <v>2.91</v>
      </c>
      <c r="B206" s="297"/>
      <c r="C206" s="304" t="s">
        <v>203</v>
      </c>
      <c r="D206" s="304"/>
      <c r="E206" s="297"/>
    </row>
    <row r="207" s="288" customFormat="1" ht="17.1" customHeight="1" spans="1:5">
      <c r="A207" s="311"/>
      <c r="B207" s="299" t="s">
        <v>204</v>
      </c>
      <c r="C207" s="299"/>
      <c r="D207" s="299"/>
      <c r="E207" s="297"/>
    </row>
    <row r="208" s="288" customFormat="1" ht="17.1" customHeight="1" spans="1:5">
      <c r="A208" s="311">
        <v>2.92</v>
      </c>
      <c r="B208" s="297"/>
      <c r="C208" s="304" t="s">
        <v>204</v>
      </c>
      <c r="D208" s="304"/>
      <c r="E208" s="297"/>
    </row>
    <row r="209" s="288" customFormat="1" ht="24.95" customHeight="1" spans="1:5">
      <c r="A209" s="296" t="s">
        <v>205</v>
      </c>
      <c r="B209" s="296"/>
      <c r="C209" s="296"/>
      <c r="D209" s="296"/>
      <c r="E209" s="297"/>
    </row>
    <row r="210" s="288" customFormat="1" ht="17.1" customHeight="1" spans="2:5">
      <c r="B210" s="299" t="s">
        <v>206</v>
      </c>
      <c r="C210" s="299"/>
      <c r="D210" s="299"/>
      <c r="E210" s="297"/>
    </row>
    <row r="211" s="288" customFormat="1" ht="17.1" customHeight="1" spans="1:5">
      <c r="A211" s="303">
        <v>3.1</v>
      </c>
      <c r="C211" s="301" t="s">
        <v>207</v>
      </c>
      <c r="D211" s="301"/>
      <c r="E211" s="297"/>
    </row>
    <row r="212" s="288" customFormat="1" ht="17.1" customHeight="1" spans="1:5">
      <c r="A212" s="303">
        <v>3.2</v>
      </c>
      <c r="C212" s="301" t="s">
        <v>208</v>
      </c>
      <c r="D212" s="301"/>
      <c r="E212" s="297"/>
    </row>
    <row r="213" s="288" customFormat="1" ht="17.1" customHeight="1" spans="1:5">
      <c r="A213" s="303">
        <v>3.3</v>
      </c>
      <c r="B213" s="294"/>
      <c r="C213" s="301" t="s">
        <v>209</v>
      </c>
      <c r="D213" s="301"/>
      <c r="E213" s="297"/>
    </row>
    <row r="214" s="288" customFormat="1" ht="17.1" customHeight="1" spans="1:5">
      <c r="A214" s="314">
        <v>3.4</v>
      </c>
      <c r="B214" s="307"/>
      <c r="C214" s="301" t="s">
        <v>210</v>
      </c>
      <c r="D214" s="301"/>
      <c r="E214" s="297"/>
    </row>
    <row r="215" s="288" customFormat="1" ht="17.1" customHeight="1" spans="2:5">
      <c r="B215" s="299" t="s">
        <v>211</v>
      </c>
      <c r="C215" s="299"/>
      <c r="D215" s="299"/>
      <c r="E215" s="297"/>
    </row>
    <row r="216" s="288" customFormat="1" ht="17.1" customHeight="1" spans="1:5">
      <c r="A216" s="303">
        <v>3.5</v>
      </c>
      <c r="C216" s="301" t="s">
        <v>212</v>
      </c>
      <c r="D216" s="301"/>
      <c r="E216" s="297"/>
    </row>
    <row r="217" s="288" customFormat="1" ht="17.1" customHeight="1" spans="1:5">
      <c r="A217" s="303">
        <v>3.6</v>
      </c>
      <c r="C217" s="301" t="s">
        <v>213</v>
      </c>
      <c r="D217" s="301"/>
      <c r="E217" s="297"/>
    </row>
    <row r="218" s="288" customFormat="1" ht="17.1" customHeight="1" spans="1:5">
      <c r="A218" s="303">
        <v>3.7</v>
      </c>
      <c r="C218" s="301" t="s">
        <v>214</v>
      </c>
      <c r="D218" s="301"/>
      <c r="E218" s="297"/>
    </row>
    <row r="219" s="288" customFormat="1" ht="17.1" customHeight="1" spans="1:5">
      <c r="A219" s="303">
        <v>3.8</v>
      </c>
      <c r="C219" s="301" t="s">
        <v>215</v>
      </c>
      <c r="D219" s="301"/>
      <c r="E219" s="297"/>
    </row>
    <row r="220" s="288" customFormat="1" ht="17.1" customHeight="1" spans="1:5">
      <c r="A220" s="303">
        <v>3.9</v>
      </c>
      <c r="C220" s="301" t="s">
        <v>216</v>
      </c>
      <c r="D220" s="301"/>
      <c r="E220" s="297"/>
    </row>
    <row r="221" s="288" customFormat="1" ht="17.1" customHeight="1" spans="1:5">
      <c r="A221" s="291">
        <v>3.1</v>
      </c>
      <c r="C221" s="301" t="s">
        <v>217</v>
      </c>
      <c r="D221" s="301"/>
      <c r="E221" s="297"/>
    </row>
    <row r="222" s="288" customFormat="1" ht="17.1" customHeight="1" spans="2:5">
      <c r="B222" s="299" t="s">
        <v>218</v>
      </c>
      <c r="C222" s="299"/>
      <c r="D222" s="299"/>
      <c r="E222" s="297"/>
    </row>
    <row r="223" s="288" customFormat="1" ht="17.1" customHeight="1" spans="1:5">
      <c r="A223" s="291">
        <v>3.11</v>
      </c>
      <c r="C223" s="301" t="s">
        <v>219</v>
      </c>
      <c r="D223" s="301"/>
      <c r="E223" s="297"/>
    </row>
    <row r="224" s="288" customFormat="1" ht="17.1" customHeight="1" spans="1:5">
      <c r="A224" s="291">
        <v>3.12</v>
      </c>
      <c r="C224" s="301" t="s">
        <v>220</v>
      </c>
      <c r="D224" s="301"/>
      <c r="E224" s="297"/>
    </row>
    <row r="225" s="288" customFormat="1" ht="17.1" customHeight="1" spans="1:5">
      <c r="A225" s="291">
        <v>3.13</v>
      </c>
      <c r="C225" s="301" t="s">
        <v>221</v>
      </c>
      <c r="D225" s="301"/>
      <c r="E225" s="297"/>
    </row>
    <row r="226" s="288" customFormat="1" ht="17.1" customHeight="1" spans="1:5">
      <c r="A226" s="291">
        <v>3.14</v>
      </c>
      <c r="C226" s="301" t="s">
        <v>222</v>
      </c>
      <c r="D226" s="301"/>
      <c r="E226" s="297"/>
    </row>
    <row r="227" s="288" customFormat="1" ht="17.1" customHeight="1" spans="1:5">
      <c r="A227" s="291">
        <v>3.15</v>
      </c>
      <c r="C227" s="301" t="s">
        <v>223</v>
      </c>
      <c r="D227" s="301"/>
      <c r="E227" s="297"/>
    </row>
    <row r="228" s="288" customFormat="1" ht="17.1" customHeight="1" spans="1:5">
      <c r="A228" s="291">
        <v>3.16</v>
      </c>
      <c r="C228" s="301" t="s">
        <v>224</v>
      </c>
      <c r="D228" s="301"/>
      <c r="E228" s="297"/>
    </row>
    <row r="229" s="288" customFormat="1" ht="17.1" customHeight="1" spans="1:5">
      <c r="A229" s="291">
        <v>3.17</v>
      </c>
      <c r="C229" s="301" t="s">
        <v>225</v>
      </c>
      <c r="D229" s="301"/>
      <c r="E229" s="297"/>
    </row>
    <row r="230" s="288" customFormat="1" ht="17.1" customHeight="1" spans="1:5">
      <c r="A230" s="291">
        <v>3.18</v>
      </c>
      <c r="C230" s="301" t="s">
        <v>226</v>
      </c>
      <c r="D230" s="301"/>
      <c r="E230" s="297"/>
    </row>
    <row r="231" s="288" customFormat="1" ht="17.1" customHeight="1" spans="1:5">
      <c r="A231" s="291">
        <v>3.19</v>
      </c>
      <c r="C231" s="301" t="s">
        <v>227</v>
      </c>
      <c r="D231" s="301"/>
      <c r="E231" s="297"/>
    </row>
    <row r="232" s="288" customFormat="1" ht="17.1" customHeight="1" spans="1:5">
      <c r="A232" s="291">
        <v>3.2</v>
      </c>
      <c r="C232" s="301" t="s">
        <v>228</v>
      </c>
      <c r="D232" s="301"/>
      <c r="E232" s="297"/>
    </row>
    <row r="233" s="288" customFormat="1" ht="17.1" customHeight="1" spans="1:5">
      <c r="A233" s="291">
        <v>3.21</v>
      </c>
      <c r="C233" s="301" t="s">
        <v>229</v>
      </c>
      <c r="D233" s="301"/>
      <c r="E233" s="297"/>
    </row>
    <row r="234" s="288" customFormat="1" ht="17.1" customHeight="1" spans="1:5">
      <c r="A234" s="291">
        <v>3.22</v>
      </c>
      <c r="C234" s="301" t="s">
        <v>230</v>
      </c>
      <c r="D234" s="301"/>
      <c r="E234" s="297"/>
    </row>
    <row r="235" s="288" customFormat="1" ht="17.1" customHeight="1" spans="1:5">
      <c r="A235" s="291">
        <v>3.23</v>
      </c>
      <c r="C235" s="301" t="s">
        <v>231</v>
      </c>
      <c r="D235" s="301"/>
      <c r="E235" s="297"/>
    </row>
    <row r="236" s="288" customFormat="1" ht="17.1" customHeight="1" spans="1:5">
      <c r="A236" s="291">
        <v>3.24</v>
      </c>
      <c r="C236" s="301" t="s">
        <v>232</v>
      </c>
      <c r="D236" s="301"/>
      <c r="E236" s="297"/>
    </row>
    <row r="237" s="288" customFormat="1" ht="17.1" customHeight="1" spans="1:5">
      <c r="A237" s="291">
        <v>3.25</v>
      </c>
      <c r="C237" s="301" t="s">
        <v>233</v>
      </c>
      <c r="D237" s="301"/>
      <c r="E237" s="297"/>
    </row>
    <row r="238" s="288" customFormat="1" ht="17.1" customHeight="1" spans="1:5">
      <c r="A238" s="291">
        <v>3.26</v>
      </c>
      <c r="C238" s="301" t="s">
        <v>234</v>
      </c>
      <c r="D238" s="301"/>
      <c r="E238" s="297"/>
    </row>
    <row r="239" s="288" customFormat="1" ht="17.1" customHeight="1" spans="1:5">
      <c r="A239" s="291">
        <v>3.27</v>
      </c>
      <c r="C239" s="301" t="s">
        <v>235</v>
      </c>
      <c r="D239" s="301"/>
      <c r="E239" s="297"/>
    </row>
    <row r="240" s="288" customFormat="1" ht="17.1" customHeight="1" spans="1:5">
      <c r="A240" s="291">
        <v>3.28</v>
      </c>
      <c r="C240" s="301" t="s">
        <v>236</v>
      </c>
      <c r="D240" s="301"/>
      <c r="E240" s="297"/>
    </row>
    <row r="241" s="288" customFormat="1" ht="17.1" customHeight="1" spans="1:5">
      <c r="A241" s="291">
        <v>3.29</v>
      </c>
      <c r="C241" s="301" t="s">
        <v>237</v>
      </c>
      <c r="D241" s="301"/>
      <c r="E241" s="297"/>
    </row>
    <row r="242" s="288" customFormat="1" ht="17.1" customHeight="1" spans="1:5">
      <c r="A242" s="291">
        <v>3.3</v>
      </c>
      <c r="C242" s="301" t="s">
        <v>238</v>
      </c>
      <c r="D242" s="301"/>
      <c r="E242" s="297"/>
    </row>
    <row r="243" s="288" customFormat="1" ht="17.1" customHeight="1" spans="1:5">
      <c r="A243" s="291">
        <v>3.31</v>
      </c>
      <c r="C243" s="301" t="s">
        <v>239</v>
      </c>
      <c r="D243" s="301"/>
      <c r="E243" s="297"/>
    </row>
    <row r="244" s="288" customFormat="1" ht="17.1" customHeight="1" spans="1:5">
      <c r="A244" s="291">
        <v>3.32</v>
      </c>
      <c r="C244" s="301" t="s">
        <v>240</v>
      </c>
      <c r="D244" s="301"/>
      <c r="E244" s="297"/>
    </row>
    <row r="245" s="288" customFormat="1" ht="17.1" customHeight="1" spans="1:5">
      <c r="A245" s="291">
        <v>3.33</v>
      </c>
      <c r="C245" s="301" t="s">
        <v>241</v>
      </c>
      <c r="D245" s="301"/>
      <c r="E245" s="297"/>
    </row>
    <row r="246" s="288" customFormat="1" ht="17.1" customHeight="1" spans="1:5">
      <c r="A246" s="305">
        <v>3.34</v>
      </c>
      <c r="B246" s="297"/>
      <c r="C246" s="304" t="s">
        <v>242</v>
      </c>
      <c r="D246" s="304"/>
      <c r="E246" s="297"/>
    </row>
    <row r="247" s="288" customFormat="1" ht="17.1" customHeight="1" spans="1:5">
      <c r="A247" s="305">
        <v>3.35</v>
      </c>
      <c r="B247" s="297"/>
      <c r="C247" s="304" t="s">
        <v>243</v>
      </c>
      <c r="D247" s="304"/>
      <c r="E247" s="297"/>
    </row>
    <row r="248" s="288" customFormat="1" ht="17.1" customHeight="1" spans="1:5">
      <c r="A248" s="305">
        <v>3.36</v>
      </c>
      <c r="B248" s="297"/>
      <c r="C248" s="304" t="s">
        <v>244</v>
      </c>
      <c r="D248" s="304"/>
      <c r="E248" s="297"/>
    </row>
    <row r="249" s="288" customFormat="1" ht="18.95" customHeight="1" spans="1:5">
      <c r="A249" s="296" t="s">
        <v>245</v>
      </c>
      <c r="B249" s="296"/>
      <c r="C249" s="296"/>
      <c r="D249" s="296"/>
      <c r="E249" s="297"/>
    </row>
    <row r="250" s="288" customFormat="1" ht="17.1" customHeight="1" spans="2:5">
      <c r="B250" s="299" t="s">
        <v>246</v>
      </c>
      <c r="C250" s="299"/>
      <c r="D250" s="299"/>
      <c r="E250" s="297"/>
    </row>
    <row r="251" s="288" customFormat="1" ht="17.1" customHeight="1" spans="1:5">
      <c r="A251" s="303">
        <v>4.1</v>
      </c>
      <c r="C251" s="301" t="s">
        <v>247</v>
      </c>
      <c r="D251" s="301"/>
      <c r="E251" s="297"/>
    </row>
    <row r="252" s="288" customFormat="1" ht="17.1" customHeight="1" spans="1:5">
      <c r="A252" s="303">
        <v>4.2</v>
      </c>
      <c r="C252" s="301" t="s">
        <v>248</v>
      </c>
      <c r="D252" s="301"/>
      <c r="E252" s="297"/>
    </row>
    <row r="253" s="288" customFormat="1" ht="17.1" customHeight="1" spans="1:5">
      <c r="A253" s="303">
        <v>4.3</v>
      </c>
      <c r="C253" s="301" t="s">
        <v>249</v>
      </c>
      <c r="D253" s="301"/>
      <c r="E253" s="297"/>
    </row>
    <row r="254" s="288" customFormat="1" ht="17.1" customHeight="1" spans="1:5">
      <c r="A254" s="303">
        <v>4.4</v>
      </c>
      <c r="C254" s="301" t="s">
        <v>250</v>
      </c>
      <c r="D254" s="301"/>
      <c r="E254" s="297"/>
    </row>
    <row r="255" s="288" customFormat="1" ht="17.1" customHeight="1" spans="1:5">
      <c r="A255" s="303">
        <v>4.5</v>
      </c>
      <c r="C255" s="301" t="s">
        <v>251</v>
      </c>
      <c r="D255" s="301"/>
      <c r="E255" s="297"/>
    </row>
    <row r="256" s="288" customFormat="1" ht="17.1" customHeight="1" spans="1:5">
      <c r="A256" s="303">
        <v>4.6</v>
      </c>
      <c r="C256" s="301" t="s">
        <v>252</v>
      </c>
      <c r="D256" s="301"/>
      <c r="E256" s="297"/>
    </row>
    <row r="257" s="288" customFormat="1" ht="17.1" customHeight="1" spans="1:5">
      <c r="A257" s="303">
        <v>4.7</v>
      </c>
      <c r="C257" s="301" t="s">
        <v>253</v>
      </c>
      <c r="D257" s="301"/>
      <c r="E257" s="297"/>
    </row>
    <row r="258" s="288" customFormat="1" ht="17.1" customHeight="1" spans="1:5">
      <c r="A258" s="314">
        <v>4.8</v>
      </c>
      <c r="B258" s="297"/>
      <c r="C258" s="301" t="s">
        <v>254</v>
      </c>
      <c r="D258" s="301"/>
      <c r="E258" s="297"/>
    </row>
    <row r="259" s="288" customFormat="1" ht="17.1" customHeight="1" spans="2:5">
      <c r="B259" s="299" t="s">
        <v>255</v>
      </c>
      <c r="C259" s="299"/>
      <c r="D259" s="299"/>
      <c r="E259" s="297"/>
    </row>
    <row r="260" s="288" customFormat="1" ht="17.1" customHeight="1" spans="1:5">
      <c r="A260" s="303">
        <v>4.9</v>
      </c>
      <c r="C260" s="301" t="s">
        <v>256</v>
      </c>
      <c r="D260" s="301"/>
      <c r="E260" s="297"/>
    </row>
    <row r="261" s="288" customFormat="1" ht="17.1" customHeight="1" spans="1:5">
      <c r="A261" s="310">
        <v>4.1</v>
      </c>
      <c r="C261" s="301" t="s">
        <v>257</v>
      </c>
      <c r="D261" s="301"/>
      <c r="E261" s="297"/>
    </row>
    <row r="262" s="288" customFormat="1" ht="17.1" customHeight="1" spans="1:5">
      <c r="A262" s="291">
        <v>4.11</v>
      </c>
      <c r="C262" s="301" t="s">
        <v>258</v>
      </c>
      <c r="D262" s="301"/>
      <c r="E262" s="297"/>
    </row>
    <row r="263" s="288" customFormat="1" ht="17.1" customHeight="1" spans="1:5">
      <c r="A263" s="291">
        <v>4.12</v>
      </c>
      <c r="C263" s="301" t="s">
        <v>259</v>
      </c>
      <c r="D263" s="301"/>
      <c r="E263" s="297"/>
    </row>
    <row r="264" s="288" customFormat="1" ht="17.1" customHeight="1" spans="2:5">
      <c r="B264" s="299" t="s">
        <v>260</v>
      </c>
      <c r="C264" s="299"/>
      <c r="D264" s="299"/>
      <c r="E264" s="297"/>
    </row>
    <row r="265" s="288" customFormat="1" ht="17.1" customHeight="1" spans="1:5">
      <c r="A265" s="291">
        <v>4.13</v>
      </c>
      <c r="C265" s="301" t="s">
        <v>260</v>
      </c>
      <c r="D265" s="301"/>
      <c r="E265" s="297"/>
    </row>
    <row r="266" s="288" customFormat="1" ht="18.95" customHeight="1" spans="1:5">
      <c r="A266" s="296" t="s">
        <v>261</v>
      </c>
      <c r="B266" s="296"/>
      <c r="C266" s="296"/>
      <c r="D266" s="296"/>
      <c r="E266" s="297"/>
    </row>
    <row r="267" s="288" customFormat="1" ht="18" customHeight="1" spans="1:5">
      <c r="A267" s="303">
        <v>5.1</v>
      </c>
      <c r="C267" s="304" t="s">
        <v>262</v>
      </c>
      <c r="D267" s="304"/>
      <c r="E267" s="297"/>
    </row>
    <row r="268" s="288" customFormat="1" ht="18" customHeight="1" spans="1:5">
      <c r="A268" s="303">
        <v>5.2</v>
      </c>
      <c r="C268" s="301" t="s">
        <v>263</v>
      </c>
      <c r="D268" s="301"/>
      <c r="E268" s="297"/>
    </row>
    <row r="269" s="288" customFormat="1" ht="18" customHeight="1" spans="1:5">
      <c r="A269" s="314">
        <v>5.3</v>
      </c>
      <c r="B269" s="297"/>
      <c r="C269" s="301" t="s">
        <v>264</v>
      </c>
      <c r="D269" s="301"/>
      <c r="E269" s="297"/>
    </row>
    <row r="270" s="288" customFormat="1" ht="18" customHeight="1" spans="1:5">
      <c r="A270" s="314">
        <v>5.4</v>
      </c>
      <c r="B270" s="297"/>
      <c r="C270" s="301" t="s">
        <v>265</v>
      </c>
      <c r="D270" s="301"/>
      <c r="E270" s="297"/>
    </row>
    <row r="271" s="288" customFormat="1" ht="18" customHeight="1" spans="1:5">
      <c r="A271" s="314">
        <v>5.5</v>
      </c>
      <c r="B271" s="297"/>
      <c r="C271" s="301" t="s">
        <v>266</v>
      </c>
      <c r="D271" s="301"/>
      <c r="E271" s="297"/>
    </row>
    <row r="272" s="288" customFormat="1" ht="18" customHeight="1" spans="1:5">
      <c r="A272" s="314">
        <v>5.6</v>
      </c>
      <c r="B272" s="297"/>
      <c r="C272" s="301" t="s">
        <v>267</v>
      </c>
      <c r="D272" s="301"/>
      <c r="E272" s="297"/>
    </row>
    <row r="273" s="288" customFormat="1" ht="18" customHeight="1" spans="1:5">
      <c r="A273" s="314">
        <v>5.7</v>
      </c>
      <c r="B273" s="297"/>
      <c r="C273" s="301" t="s">
        <v>268</v>
      </c>
      <c r="D273" s="301"/>
      <c r="E273" s="297"/>
    </row>
    <row r="274" s="288" customFormat="1" ht="18" customHeight="1" spans="1:5">
      <c r="A274" s="314">
        <v>5.8</v>
      </c>
      <c r="B274" s="297"/>
      <c r="C274" s="301" t="s">
        <v>269</v>
      </c>
      <c r="D274" s="301"/>
      <c r="E274" s="297"/>
    </row>
    <row r="275" s="288" customFormat="1" ht="18.95" customHeight="1" spans="1:5">
      <c r="A275" s="315" t="s">
        <v>270</v>
      </c>
      <c r="B275" s="315"/>
      <c r="C275" s="315"/>
      <c r="D275" s="315"/>
      <c r="E275" s="297"/>
    </row>
    <row r="276" s="288" customFormat="1" ht="18.95" customHeight="1" spans="2:5">
      <c r="B276" s="299" t="s">
        <v>271</v>
      </c>
      <c r="C276" s="299"/>
      <c r="D276" s="299"/>
      <c r="E276" s="297"/>
    </row>
    <row r="277" s="288" customFormat="1" ht="17.1" customHeight="1" spans="1:5">
      <c r="A277" s="303">
        <v>6.1</v>
      </c>
      <c r="C277" s="301" t="s">
        <v>272</v>
      </c>
      <c r="D277" s="301"/>
      <c r="E277" s="297"/>
    </row>
    <row r="278" s="288" customFormat="1" ht="17.1" customHeight="1" spans="1:5">
      <c r="A278" s="303">
        <v>6.2</v>
      </c>
      <c r="B278" s="297"/>
      <c r="C278" s="301" t="s">
        <v>273</v>
      </c>
      <c r="D278" s="301"/>
      <c r="E278" s="297"/>
    </row>
    <row r="279" s="288" customFormat="1" ht="17.1" customHeight="1" spans="1:5">
      <c r="A279" s="303">
        <v>6.3</v>
      </c>
      <c r="B279" s="297"/>
      <c r="C279" s="304" t="s">
        <v>274</v>
      </c>
      <c r="D279" s="304"/>
      <c r="E279" s="297"/>
    </row>
    <row r="280" s="288" customFormat="1" ht="17.1" customHeight="1" spans="1:5">
      <c r="A280" s="303">
        <v>6.4</v>
      </c>
      <c r="B280" s="294"/>
      <c r="C280" s="301" t="s">
        <v>275</v>
      </c>
      <c r="D280" s="301"/>
      <c r="E280" s="297"/>
    </row>
    <row r="281" s="288" customFormat="1" ht="18.95" customHeight="1" spans="2:5">
      <c r="B281" s="299" t="s">
        <v>276</v>
      </c>
      <c r="C281" s="299"/>
      <c r="D281" s="299"/>
      <c r="E281" s="297"/>
    </row>
    <row r="282" s="288" customFormat="1" ht="17.1" customHeight="1" spans="1:5">
      <c r="A282" s="303">
        <v>6.5</v>
      </c>
      <c r="C282" s="301" t="s">
        <v>277</v>
      </c>
      <c r="D282" s="301"/>
      <c r="E282" s="297"/>
    </row>
    <row r="283" s="288" customFormat="1" ht="17.1" customHeight="1" spans="1:5">
      <c r="A283" s="303">
        <v>6.6</v>
      </c>
      <c r="C283" s="301" t="s">
        <v>278</v>
      </c>
      <c r="D283" s="301"/>
      <c r="E283" s="297"/>
    </row>
    <row r="284" s="288" customFormat="1" ht="17.1" customHeight="1" spans="1:5">
      <c r="A284" s="303">
        <v>6.7</v>
      </c>
      <c r="C284" s="301" t="s">
        <v>279</v>
      </c>
      <c r="D284" s="301"/>
      <c r="E284" s="297"/>
    </row>
    <row r="285" s="288" customFormat="1" ht="17.1" customHeight="1" spans="1:5">
      <c r="A285" s="303">
        <v>6.8</v>
      </c>
      <c r="C285" s="304" t="s">
        <v>280</v>
      </c>
      <c r="D285" s="304"/>
      <c r="E285" s="297"/>
    </row>
    <row r="286" s="288" customFormat="1" ht="17.1" customHeight="1" spans="1:5">
      <c r="A286" s="316">
        <v>6.9</v>
      </c>
      <c r="C286" s="304" t="s">
        <v>281</v>
      </c>
      <c r="D286" s="304"/>
      <c r="E286" s="297"/>
    </row>
    <row r="287" s="288" customFormat="1" ht="17.1" customHeight="1" spans="1:5">
      <c r="A287" s="310">
        <v>6.1</v>
      </c>
      <c r="C287" s="301" t="s">
        <v>282</v>
      </c>
      <c r="D287" s="301"/>
      <c r="E287" s="297"/>
    </row>
    <row r="288" s="288" customFormat="1" ht="17.1" customHeight="1" spans="1:5">
      <c r="A288" s="310">
        <v>6.11</v>
      </c>
      <c r="C288" s="301" t="s">
        <v>283</v>
      </c>
      <c r="D288" s="301"/>
      <c r="E288" s="297"/>
    </row>
    <row r="289" s="288" customFormat="1" ht="17.1" customHeight="1" spans="1:5">
      <c r="A289" s="311">
        <v>6.12</v>
      </c>
      <c r="C289" s="301" t="s">
        <v>284</v>
      </c>
      <c r="D289" s="301"/>
      <c r="E289" s="297"/>
    </row>
    <row r="290" s="288" customFormat="1" ht="17.1" customHeight="1" spans="1:5">
      <c r="A290" s="310">
        <v>4.13</v>
      </c>
      <c r="B290" s="297"/>
      <c r="C290" s="304" t="s">
        <v>285</v>
      </c>
      <c r="D290" s="304"/>
      <c r="E290" s="297"/>
    </row>
    <row r="291" s="288" customFormat="1" ht="18.95" customHeight="1" spans="2:5">
      <c r="B291" s="299" t="s">
        <v>286</v>
      </c>
      <c r="C291" s="299"/>
      <c r="D291" s="299"/>
      <c r="E291" s="297"/>
    </row>
    <row r="292" s="288" customFormat="1" ht="17.1" customHeight="1" spans="1:5">
      <c r="A292" s="310">
        <v>6.14</v>
      </c>
      <c r="C292" s="301" t="s">
        <v>286</v>
      </c>
      <c r="D292" s="301"/>
      <c r="E292" s="297"/>
    </row>
    <row r="293" s="288" customFormat="1" ht="17.1" customHeight="1" spans="1:5">
      <c r="A293" s="310">
        <v>6.15</v>
      </c>
      <c r="B293" s="297"/>
      <c r="C293" s="304" t="s">
        <v>287</v>
      </c>
      <c r="D293" s="304"/>
      <c r="E293" s="297"/>
    </row>
    <row r="294" s="288" customFormat="1" ht="18.95" customHeight="1" spans="2:5">
      <c r="B294" s="299" t="s">
        <v>288</v>
      </c>
      <c r="C294" s="299"/>
      <c r="D294" s="299"/>
      <c r="E294" s="297"/>
    </row>
    <row r="295" s="288" customFormat="1" ht="17.1" customHeight="1" spans="1:5">
      <c r="A295" s="311">
        <v>6.16</v>
      </c>
      <c r="C295" s="301" t="s">
        <v>289</v>
      </c>
      <c r="D295" s="301"/>
      <c r="E295" s="297"/>
    </row>
    <row r="296" s="288" customFormat="1" ht="17.1" customHeight="1" spans="1:5">
      <c r="A296" s="311">
        <v>6.17</v>
      </c>
      <c r="B296" s="297"/>
      <c r="C296" s="304" t="s">
        <v>290</v>
      </c>
      <c r="D296" s="304"/>
      <c r="E296" s="297"/>
    </row>
    <row r="297" s="288" customFormat="1" ht="17.1" customHeight="1" spans="1:5">
      <c r="A297" s="316"/>
      <c r="B297" s="299" t="s">
        <v>291</v>
      </c>
      <c r="C297" s="299"/>
      <c r="D297" s="299"/>
      <c r="E297" s="297"/>
    </row>
    <row r="298" s="288" customFormat="1" ht="17.1" customHeight="1" spans="1:5">
      <c r="A298" s="311">
        <v>6.18</v>
      </c>
      <c r="B298" s="299"/>
      <c r="C298" s="301" t="s">
        <v>292</v>
      </c>
      <c r="D298" s="301"/>
      <c r="E298" s="297"/>
    </row>
    <row r="299" s="288" customFormat="1" ht="17.1" customHeight="1" spans="1:5">
      <c r="A299" s="311">
        <v>6.19</v>
      </c>
      <c r="B299" s="299"/>
      <c r="C299" s="304" t="s">
        <v>293</v>
      </c>
      <c r="D299" s="304"/>
      <c r="E299" s="297"/>
    </row>
    <row r="300" s="288" customFormat="1" ht="17.1" customHeight="1" spans="1:5">
      <c r="A300" s="311">
        <v>6.2</v>
      </c>
      <c r="B300" s="299"/>
      <c r="C300" s="304" t="s">
        <v>294</v>
      </c>
      <c r="D300" s="304"/>
      <c r="E300" s="297"/>
    </row>
    <row r="301" s="288" customFormat="1" ht="17.1" customHeight="1" spans="1:5">
      <c r="A301" s="311">
        <v>6.2</v>
      </c>
      <c r="B301" s="299" t="s">
        <v>295</v>
      </c>
      <c r="C301" s="299"/>
      <c r="D301" s="299"/>
      <c r="E301" s="297"/>
    </row>
    <row r="302" s="288" customFormat="1" ht="17.1" customHeight="1" spans="1:5">
      <c r="A302" s="311">
        <v>6.21</v>
      </c>
      <c r="C302" s="301" t="s">
        <v>296</v>
      </c>
      <c r="D302" s="301"/>
      <c r="E302" s="297"/>
    </row>
    <row r="303" s="288" customFormat="1" ht="17.1" customHeight="1" spans="1:5">
      <c r="A303" s="315" t="s">
        <v>297</v>
      </c>
      <c r="B303" s="315"/>
      <c r="C303" s="315"/>
      <c r="D303" s="315"/>
      <c r="E303" s="297"/>
    </row>
    <row r="304" s="288" customFormat="1" ht="17.1" customHeight="1" spans="1:5">
      <c r="A304" s="317">
        <v>7.1</v>
      </c>
      <c r="B304" s="297"/>
      <c r="C304" s="301" t="s">
        <v>298</v>
      </c>
      <c r="D304" s="301"/>
      <c r="E304" s="297"/>
    </row>
    <row r="305" s="288" customFormat="1" ht="17.1" customHeight="1" spans="1:5">
      <c r="A305" s="317">
        <v>7.2</v>
      </c>
      <c r="B305" s="297"/>
      <c r="C305" s="301" t="s">
        <v>298</v>
      </c>
      <c r="D305" s="301"/>
      <c r="E305" s="297"/>
    </row>
    <row r="306" s="288" customFormat="1" ht="17.1" customHeight="1" spans="1:5">
      <c r="A306" s="317">
        <v>7.3</v>
      </c>
      <c r="B306" s="315"/>
      <c r="C306" s="304" t="s">
        <v>299</v>
      </c>
      <c r="D306" s="304"/>
      <c r="E306" s="297"/>
    </row>
    <row r="307" s="288" customFormat="1" ht="17.1" customHeight="1" spans="1:5">
      <c r="A307" s="317">
        <v>7.4</v>
      </c>
      <c r="B307" s="315"/>
      <c r="C307" s="304" t="s">
        <v>300</v>
      </c>
      <c r="D307" s="304"/>
      <c r="E307" s="297"/>
    </row>
    <row r="308" s="288" customFormat="1" ht="17.1" customHeight="1" spans="1:5">
      <c r="A308" s="317">
        <v>7.5</v>
      </c>
      <c r="B308" s="315"/>
      <c r="C308" s="304" t="s">
        <v>301</v>
      </c>
      <c r="D308" s="304"/>
      <c r="E308" s="297"/>
    </row>
    <row r="309" s="288" customFormat="1" ht="17.1" customHeight="1" spans="1:5">
      <c r="A309" s="317">
        <v>7.6</v>
      </c>
      <c r="B309" s="315"/>
      <c r="C309" s="304" t="s">
        <v>302</v>
      </c>
      <c r="D309" s="304"/>
      <c r="E309" s="297"/>
    </row>
    <row r="310" s="288" customFormat="1" ht="17.1" customHeight="1" spans="1:5">
      <c r="A310" s="317">
        <v>7.7</v>
      </c>
      <c r="B310" s="315"/>
      <c r="C310" s="304" t="s">
        <v>303</v>
      </c>
      <c r="D310" s="304"/>
      <c r="E310" s="297"/>
    </row>
    <row r="311" s="288" customFormat="1" ht="17.1" customHeight="1" spans="1:5">
      <c r="A311" s="317">
        <v>7.8</v>
      </c>
      <c r="B311" s="315"/>
      <c r="C311" s="304" t="s">
        <v>304</v>
      </c>
      <c r="D311" s="304"/>
      <c r="E311" s="297"/>
    </row>
    <row r="312" s="288" customFormat="1" ht="17.1" customHeight="1" spans="1:5">
      <c r="A312" s="315" t="s">
        <v>305</v>
      </c>
      <c r="B312" s="315"/>
      <c r="C312" s="315"/>
      <c r="D312" s="315"/>
      <c r="E312" s="297"/>
    </row>
    <row r="313" s="288" customFormat="1" ht="17.1" customHeight="1" spans="1:5">
      <c r="A313" s="316">
        <v>7.1</v>
      </c>
      <c r="C313" s="301" t="s">
        <v>306</v>
      </c>
      <c r="D313" s="301"/>
      <c r="E313" s="297"/>
    </row>
    <row r="314" s="288" customFormat="1" ht="17.1" customHeight="1" spans="1:5">
      <c r="A314" s="316">
        <v>7.2</v>
      </c>
      <c r="C314" s="301" t="s">
        <v>307</v>
      </c>
      <c r="D314" s="301"/>
      <c r="E314" s="297"/>
    </row>
    <row r="315" s="288" customFormat="1" ht="17.1" customHeight="1" spans="1:5">
      <c r="A315" s="316">
        <v>7.3</v>
      </c>
      <c r="C315" s="301" t="s">
        <v>308</v>
      </c>
      <c r="D315" s="301"/>
      <c r="E315" s="297"/>
    </row>
    <row r="316" s="288" customFormat="1" ht="17.1" customHeight="1" spans="1:5">
      <c r="A316" s="316">
        <v>7.4</v>
      </c>
      <c r="C316" s="301" t="s">
        <v>309</v>
      </c>
      <c r="D316" s="301"/>
      <c r="E316" s="297"/>
    </row>
    <row r="317" s="288" customFormat="1" ht="17.1" customHeight="1" spans="1:5">
      <c r="A317" s="316">
        <v>7.5</v>
      </c>
      <c r="C317" s="301" t="s">
        <v>310</v>
      </c>
      <c r="D317" s="301"/>
      <c r="E317" s="297"/>
    </row>
    <row r="318" s="288" customFormat="1" ht="17.1" customHeight="1" spans="1:5">
      <c r="A318" s="316">
        <v>7.6</v>
      </c>
      <c r="C318" s="301" t="s">
        <v>311</v>
      </c>
      <c r="D318" s="301"/>
      <c r="E318" s="297"/>
    </row>
    <row r="319" s="288" customFormat="1" ht="17.1" customHeight="1" spans="1:5">
      <c r="A319" s="316">
        <v>7.7</v>
      </c>
      <c r="C319" s="301" t="s">
        <v>312</v>
      </c>
      <c r="D319" s="301"/>
      <c r="E319" s="297"/>
    </row>
    <row r="320" s="288" customFormat="1" ht="17.1" customHeight="1" spans="1:5">
      <c r="A320" s="316">
        <v>7.8</v>
      </c>
      <c r="C320" s="301" t="s">
        <v>313</v>
      </c>
      <c r="D320" s="301"/>
      <c r="E320" s="297"/>
    </row>
    <row r="321" s="288" customFormat="1" ht="17.1" customHeight="1" spans="1:5">
      <c r="A321" s="316">
        <v>7.9</v>
      </c>
      <c r="C321" s="301" t="s">
        <v>314</v>
      </c>
      <c r="D321" s="301"/>
      <c r="E321" s="297"/>
    </row>
    <row r="322" s="288" customFormat="1" spans="1:5">
      <c r="A322" s="291">
        <v>7.1</v>
      </c>
      <c r="B322" s="292"/>
      <c r="C322" s="301" t="s">
        <v>315</v>
      </c>
      <c r="D322" s="301"/>
      <c r="E322" s="297"/>
    </row>
    <row r="323" s="288" customFormat="1" spans="1:5">
      <c r="A323" s="305">
        <v>7.11</v>
      </c>
      <c r="B323" s="318"/>
      <c r="C323" s="301" t="s">
        <v>316</v>
      </c>
      <c r="D323" s="301"/>
      <c r="E323" s="297"/>
    </row>
    <row r="324" s="288" customFormat="1" spans="1:5">
      <c r="A324" s="305">
        <v>7.12</v>
      </c>
      <c r="B324" s="318"/>
      <c r="C324" s="301" t="s">
        <v>317</v>
      </c>
      <c r="D324" s="301"/>
      <c r="E324" s="297"/>
    </row>
    <row r="325" s="288" customFormat="1" spans="1:5">
      <c r="A325" s="305">
        <v>7.13</v>
      </c>
      <c r="B325" s="318"/>
      <c r="C325" s="301" t="s">
        <v>318</v>
      </c>
      <c r="D325" s="301"/>
      <c r="E325" s="297"/>
    </row>
    <row r="326" s="288" customFormat="1" spans="1:5">
      <c r="A326" s="305">
        <v>7.14</v>
      </c>
      <c r="B326" s="318"/>
      <c r="C326" s="301" t="s">
        <v>319</v>
      </c>
      <c r="D326" s="301"/>
      <c r="E326" s="297"/>
    </row>
    <row r="327" s="288" customFormat="1" ht="44.1" customHeight="1" spans="1:5">
      <c r="A327" s="319" t="s">
        <v>320</v>
      </c>
      <c r="B327" s="319"/>
      <c r="C327" s="319"/>
      <c r="D327" s="319"/>
      <c r="E327" s="297"/>
    </row>
    <row r="328" s="288" customFormat="1" hidden="1" spans="1:3">
      <c r="A328" s="291"/>
      <c r="B328" s="292"/>
      <c r="C328" s="293"/>
    </row>
    <row r="329" s="288" customFormat="1" hidden="1" spans="1:3">
      <c r="A329" s="291"/>
      <c r="B329" s="292"/>
      <c r="C329" s="293"/>
    </row>
    <row r="330" s="288" customFormat="1" hidden="1" spans="1:3">
      <c r="A330" s="291"/>
      <c r="B330" s="292"/>
      <c r="C330" s="293"/>
    </row>
    <row r="331" s="288" customFormat="1" hidden="1" spans="1:3">
      <c r="A331" s="291"/>
      <c r="B331" s="292"/>
      <c r="C331" s="293"/>
    </row>
    <row r="332" s="288" customFormat="1" hidden="1" spans="1:3">
      <c r="A332" s="291"/>
      <c r="B332" s="292"/>
      <c r="C332" s="293"/>
    </row>
    <row r="333" s="288" customFormat="1" hidden="1" spans="1:3">
      <c r="A333" s="291"/>
      <c r="B333" s="292"/>
      <c r="C333" s="293"/>
    </row>
    <row r="334" s="288" customFormat="1" hidden="1" spans="1:3">
      <c r="A334" s="291"/>
      <c r="B334" s="292"/>
      <c r="C334" s="293"/>
    </row>
    <row r="335" s="288" customFormat="1" hidden="1" spans="1:3">
      <c r="A335" s="291"/>
      <c r="B335" s="292"/>
      <c r="C335" s="293"/>
    </row>
    <row r="336" s="288" customFormat="1" hidden="1" spans="1:3">
      <c r="A336" s="291"/>
      <c r="B336" s="292"/>
      <c r="C336" s="293"/>
    </row>
    <row r="337" s="288" customFormat="1" hidden="1" spans="1:3">
      <c r="A337" s="291"/>
      <c r="B337" s="292"/>
      <c r="C337" s="293"/>
    </row>
    <row r="338" s="288" customFormat="1" hidden="1" spans="1:3">
      <c r="A338" s="291"/>
      <c r="B338" s="292"/>
      <c r="C338" s="293"/>
    </row>
    <row r="339" s="288" customFormat="1" hidden="1" spans="1:3">
      <c r="A339" s="291"/>
      <c r="B339" s="292"/>
      <c r="C339" s="293"/>
    </row>
    <row r="340" s="288" customFormat="1" hidden="1" spans="1:3">
      <c r="A340" s="291"/>
      <c r="B340" s="292"/>
      <c r="C340" s="293"/>
    </row>
    <row r="341" s="288" customFormat="1" hidden="1" spans="1:3">
      <c r="A341" s="291"/>
      <c r="B341" s="292"/>
      <c r="C341" s="293"/>
    </row>
    <row r="342" s="288" customFormat="1" hidden="1" spans="1:3">
      <c r="A342" s="291"/>
      <c r="B342" s="292"/>
      <c r="C342" s="293"/>
    </row>
    <row r="343" s="288" customFormat="1" hidden="1" spans="1:3">
      <c r="A343" s="291"/>
      <c r="B343" s="292"/>
      <c r="C343" s="293"/>
    </row>
    <row r="344" s="288" customFormat="1" hidden="1" spans="1:3">
      <c r="A344" s="291"/>
      <c r="B344" s="292"/>
      <c r="C344" s="293"/>
    </row>
    <row r="345" s="288" customFormat="1" hidden="1" spans="1:3">
      <c r="A345" s="291"/>
      <c r="B345" s="292"/>
      <c r="C345" s="293"/>
    </row>
    <row r="346" s="288" customFormat="1" hidden="1" spans="1:3">
      <c r="A346" s="291"/>
      <c r="B346" s="292"/>
      <c r="C346" s="293"/>
    </row>
    <row r="347" s="288" customFormat="1" hidden="1" spans="1:3">
      <c r="A347" s="291"/>
      <c r="B347" s="292"/>
      <c r="C347" s="293"/>
    </row>
    <row r="348" s="288" customFormat="1" hidden="1" spans="1:3">
      <c r="A348" s="291"/>
      <c r="B348" s="292"/>
      <c r="C348" s="293"/>
    </row>
    <row r="349" s="288" customFormat="1" hidden="1" spans="1:3">
      <c r="A349" s="291"/>
      <c r="B349" s="292"/>
      <c r="C349" s="293"/>
    </row>
    <row r="350" s="288" customFormat="1" hidden="1" spans="1:3">
      <c r="A350" s="291"/>
      <c r="B350" s="292"/>
      <c r="C350" s="293"/>
    </row>
    <row r="351" s="288" customFormat="1" hidden="1" spans="1:3">
      <c r="A351" s="291"/>
      <c r="B351" s="292"/>
      <c r="C351" s="293"/>
    </row>
    <row r="352" s="288" customFormat="1" hidden="1" spans="1:3">
      <c r="A352" s="291"/>
      <c r="B352" s="292"/>
      <c r="C352" s="293"/>
    </row>
    <row r="353" s="288" customFormat="1" hidden="1" spans="1:3">
      <c r="A353" s="291"/>
      <c r="B353" s="292"/>
      <c r="C353" s="293"/>
    </row>
    <row r="354" s="288" customFormat="1" hidden="1" spans="1:3">
      <c r="A354" s="291"/>
      <c r="B354" s="292"/>
      <c r="C354" s="293"/>
    </row>
    <row r="355" s="288" customFormat="1" hidden="1" spans="1:3">
      <c r="A355" s="291"/>
      <c r="B355" s="292"/>
      <c r="C355" s="293"/>
    </row>
    <row r="356" s="288" customFormat="1" hidden="1" spans="1:3">
      <c r="A356" s="291"/>
      <c r="B356" s="292"/>
      <c r="C356" s="293"/>
    </row>
    <row r="357" s="288" customFormat="1" hidden="1" spans="1:3">
      <c r="A357" s="291"/>
      <c r="B357" s="292"/>
      <c r="C357" s="293"/>
    </row>
    <row r="358" s="288" customFormat="1" hidden="1" spans="1:3">
      <c r="A358" s="291"/>
      <c r="B358" s="292"/>
      <c r="C358" s="293"/>
    </row>
    <row r="359" s="288" customFormat="1" hidden="1" spans="1:3">
      <c r="A359" s="291"/>
      <c r="B359" s="292"/>
      <c r="C359" s="293"/>
    </row>
    <row r="360" s="288" customFormat="1" hidden="1" spans="1:3">
      <c r="A360" s="291"/>
      <c r="B360" s="292"/>
      <c r="C360" s="293"/>
    </row>
    <row r="361" s="288" customFormat="1" hidden="1" spans="1:3">
      <c r="A361" s="291"/>
      <c r="B361" s="292"/>
      <c r="C361" s="293"/>
    </row>
    <row r="362" s="288" customFormat="1" hidden="1" spans="1:3">
      <c r="A362" s="291"/>
      <c r="B362" s="292"/>
      <c r="C362" s="293"/>
    </row>
    <row r="363" s="288" customFormat="1" hidden="1" spans="1:3">
      <c r="A363" s="291"/>
      <c r="B363" s="292"/>
      <c r="C363" s="293"/>
    </row>
    <row r="364" s="288" customFormat="1" hidden="1" spans="1:3">
      <c r="A364" s="291"/>
      <c r="B364" s="292"/>
      <c r="C364" s="293"/>
    </row>
    <row r="365" s="288" customFormat="1" hidden="1" spans="1:3">
      <c r="A365" s="291"/>
      <c r="B365" s="292"/>
      <c r="C365" s="293"/>
    </row>
    <row r="366" s="288" customFormat="1" hidden="1" spans="1:3">
      <c r="A366" s="291"/>
      <c r="B366" s="292"/>
      <c r="C366" s="293"/>
    </row>
    <row r="367" s="288" customFormat="1" hidden="1" spans="1:3">
      <c r="A367" s="291"/>
      <c r="B367" s="292"/>
      <c r="C367" s="293"/>
    </row>
    <row r="368" s="288" customFormat="1" hidden="1" spans="1:3">
      <c r="A368" s="291"/>
      <c r="B368" s="292"/>
      <c r="C368" s="293"/>
    </row>
    <row r="369" s="288" customFormat="1" hidden="1" spans="1:3">
      <c r="A369" s="291"/>
      <c r="B369" s="292"/>
      <c r="C369" s="293"/>
    </row>
    <row r="370" s="288" customFormat="1" hidden="1" spans="1:3">
      <c r="A370" s="291"/>
      <c r="B370" s="292"/>
      <c r="C370" s="293"/>
    </row>
    <row r="371" s="288" customFormat="1" hidden="1" spans="1:3">
      <c r="A371" s="291"/>
      <c r="B371" s="292"/>
      <c r="C371" s="293"/>
    </row>
    <row r="372" s="288" customFormat="1" hidden="1" spans="1:3">
      <c r="A372" s="291"/>
      <c r="B372" s="292"/>
      <c r="C372" s="293"/>
    </row>
    <row r="373" s="288" customFormat="1" hidden="1" spans="1:3">
      <c r="A373" s="291"/>
      <c r="B373" s="292"/>
      <c r="C373" s="293"/>
    </row>
    <row r="374" s="288" customFormat="1" hidden="1" spans="1:3">
      <c r="A374" s="291"/>
      <c r="B374" s="292"/>
      <c r="C374" s="293"/>
    </row>
    <row r="375" s="288" customFormat="1" hidden="1" spans="1:3">
      <c r="A375" s="291"/>
      <c r="B375" s="292"/>
      <c r="C375" s="293"/>
    </row>
    <row r="376" s="288" customFormat="1" hidden="1" spans="1:3">
      <c r="A376" s="291"/>
      <c r="B376" s="292"/>
      <c r="C376" s="293"/>
    </row>
    <row r="377" s="288" customFormat="1" hidden="1" spans="1:3">
      <c r="A377" s="291"/>
      <c r="B377" s="292"/>
      <c r="C377" s="293"/>
    </row>
    <row r="378" s="288" customFormat="1" hidden="1" spans="1:3">
      <c r="A378" s="291"/>
      <c r="B378" s="292"/>
      <c r="C378" s="293"/>
    </row>
    <row r="379" s="288" customFormat="1" hidden="1" spans="1:3">
      <c r="A379" s="291"/>
      <c r="B379" s="292"/>
      <c r="C379" s="293"/>
    </row>
    <row r="380" s="288" customFormat="1" hidden="1" spans="1:3">
      <c r="A380" s="291"/>
      <c r="B380" s="292"/>
      <c r="C380" s="293"/>
    </row>
    <row r="381" s="288" customFormat="1" hidden="1" spans="1:3">
      <c r="A381" s="291"/>
      <c r="B381" s="292"/>
      <c r="C381" s="293"/>
    </row>
    <row r="382" s="288" customFormat="1" hidden="1" spans="1:3">
      <c r="A382" s="291"/>
      <c r="B382" s="292"/>
      <c r="C382" s="293"/>
    </row>
    <row r="383" s="288" customFormat="1" hidden="1" spans="1:3">
      <c r="A383" s="291"/>
      <c r="B383" s="292"/>
      <c r="C383" s="293"/>
    </row>
    <row r="384" s="288" customFormat="1" hidden="1" spans="1:3">
      <c r="A384" s="291"/>
      <c r="B384" s="292"/>
      <c r="C384" s="293"/>
    </row>
    <row r="385" s="288" customFormat="1" hidden="1" spans="1:3">
      <c r="A385" s="291"/>
      <c r="B385" s="292"/>
      <c r="C385" s="293"/>
    </row>
    <row r="386" s="288" customFormat="1" hidden="1" spans="1:3">
      <c r="A386" s="291"/>
      <c r="B386" s="292"/>
      <c r="C386" s="293"/>
    </row>
    <row r="387" s="288" customFormat="1" hidden="1" spans="1:3">
      <c r="A387" s="291"/>
      <c r="B387" s="292"/>
      <c r="C387" s="293"/>
    </row>
    <row r="388" s="288" customFormat="1" hidden="1" spans="1:3">
      <c r="A388" s="291"/>
      <c r="B388" s="292"/>
      <c r="C388" s="293"/>
    </row>
    <row r="389" s="288" customFormat="1" hidden="1" spans="1:3">
      <c r="A389" s="291"/>
      <c r="B389" s="292"/>
      <c r="C389" s="293"/>
    </row>
    <row r="390" s="288" customFormat="1" hidden="1" spans="1:3">
      <c r="A390" s="291"/>
      <c r="B390" s="292"/>
      <c r="C390" s="293"/>
    </row>
    <row r="391" s="288" customFormat="1" hidden="1" spans="1:3">
      <c r="A391" s="291"/>
      <c r="B391" s="292"/>
      <c r="C391" s="293"/>
    </row>
    <row r="392" s="288" customFormat="1" hidden="1" spans="1:3">
      <c r="A392" s="291"/>
      <c r="B392" s="292"/>
      <c r="C392" s="293"/>
    </row>
    <row r="393" s="288" customFormat="1" hidden="1" spans="1:3">
      <c r="A393" s="291"/>
      <c r="B393" s="292"/>
      <c r="C393" s="293"/>
    </row>
    <row r="394" s="288" customFormat="1" hidden="1" spans="1:3">
      <c r="A394" s="291"/>
      <c r="B394" s="292"/>
      <c r="C394" s="293"/>
    </row>
    <row r="395" s="288" customFormat="1" hidden="1" spans="1:3">
      <c r="A395" s="291"/>
      <c r="B395" s="292"/>
      <c r="C395" s="293"/>
    </row>
    <row r="396" s="288" customFormat="1" hidden="1" spans="1:3">
      <c r="A396" s="291"/>
      <c r="B396" s="292"/>
      <c r="C396" s="293"/>
    </row>
    <row r="397" s="288" customFormat="1" hidden="1" spans="1:3">
      <c r="A397" s="291"/>
      <c r="B397" s="292"/>
      <c r="C397" s="293"/>
    </row>
    <row r="398" s="288" customFormat="1" hidden="1" spans="1:3">
      <c r="A398" s="291"/>
      <c r="B398" s="292"/>
      <c r="C398" s="293"/>
    </row>
    <row r="399" s="288" customFormat="1" hidden="1" spans="1:3">
      <c r="A399" s="291"/>
      <c r="B399" s="292"/>
      <c r="C399" s="293"/>
    </row>
    <row r="400" s="288" customFormat="1" hidden="1" spans="1:3">
      <c r="A400" s="291"/>
      <c r="B400" s="292"/>
      <c r="C400" s="293"/>
    </row>
    <row r="401" s="288" customFormat="1" hidden="1" spans="1:3">
      <c r="A401" s="291"/>
      <c r="B401" s="292"/>
      <c r="C401" s="293"/>
    </row>
    <row r="402" s="288" customFormat="1" hidden="1" spans="1:3">
      <c r="A402" s="291"/>
      <c r="B402" s="292"/>
      <c r="C402" s="293"/>
    </row>
    <row r="403" s="288" customFormat="1" hidden="1" spans="1:3">
      <c r="A403" s="291"/>
      <c r="B403" s="292"/>
      <c r="C403" s="293"/>
    </row>
    <row r="404" s="288" customFormat="1" hidden="1" spans="1:3">
      <c r="A404" s="291"/>
      <c r="B404" s="292"/>
      <c r="C404" s="293"/>
    </row>
    <row r="405" s="288" customFormat="1" hidden="1" spans="1:3">
      <c r="A405" s="291"/>
      <c r="B405" s="292"/>
      <c r="C405" s="293"/>
    </row>
    <row r="406" s="288" customFormat="1" hidden="1" spans="1:3">
      <c r="A406" s="291"/>
      <c r="B406" s="292"/>
      <c r="C406" s="293"/>
    </row>
    <row r="407" s="288" customFormat="1" hidden="1" spans="1:3">
      <c r="A407" s="291"/>
      <c r="B407" s="292"/>
      <c r="C407" s="293"/>
    </row>
    <row r="408" s="288" customFormat="1" hidden="1" spans="1:3">
      <c r="A408" s="291"/>
      <c r="B408" s="292"/>
      <c r="C408" s="293"/>
    </row>
    <row r="409" s="288" customFormat="1" hidden="1" spans="1:3">
      <c r="A409" s="291"/>
      <c r="B409" s="292"/>
      <c r="C409" s="293"/>
    </row>
    <row r="410" s="288" customFormat="1" hidden="1" spans="1:3">
      <c r="A410" s="291"/>
      <c r="B410" s="292"/>
      <c r="C410" s="293"/>
    </row>
    <row r="411" s="288" customFormat="1" hidden="1" spans="1:3">
      <c r="A411" s="291"/>
      <c r="B411" s="292"/>
      <c r="C411" s="293"/>
    </row>
    <row r="412" s="288" customFormat="1" hidden="1" spans="1:3">
      <c r="A412" s="291"/>
      <c r="B412" s="292"/>
      <c r="C412" s="293"/>
    </row>
    <row r="413" s="288" customFormat="1" hidden="1" spans="1:3">
      <c r="A413" s="291"/>
      <c r="B413" s="292"/>
      <c r="C413" s="293"/>
    </row>
    <row r="414" s="288" customFormat="1" hidden="1" spans="1:3">
      <c r="A414" s="291"/>
      <c r="B414" s="292"/>
      <c r="C414" s="293"/>
    </row>
    <row r="415" s="288" customFormat="1" hidden="1" spans="1:3">
      <c r="A415" s="291"/>
      <c r="B415" s="292"/>
      <c r="C415" s="293"/>
    </row>
    <row r="416" s="288" customFormat="1" hidden="1" spans="1:3">
      <c r="A416" s="291"/>
      <c r="B416" s="292"/>
      <c r="C416" s="293"/>
    </row>
    <row r="417" s="288" customFormat="1" hidden="1" spans="1:3">
      <c r="A417" s="291"/>
      <c r="B417" s="292"/>
      <c r="C417" s="293"/>
    </row>
    <row r="418" s="288" customFormat="1" hidden="1" spans="1:3">
      <c r="A418" s="291"/>
      <c r="B418" s="292"/>
      <c r="C418" s="293"/>
    </row>
    <row r="419" s="288" customFormat="1" hidden="1" spans="1:3">
      <c r="A419" s="291"/>
      <c r="B419" s="292"/>
      <c r="C419" s="293"/>
    </row>
    <row r="420" s="288" customFormat="1" hidden="1" spans="1:3">
      <c r="A420" s="291"/>
      <c r="B420" s="292"/>
      <c r="C420" s="293"/>
    </row>
    <row r="421" s="288" customFormat="1" hidden="1" spans="1:3">
      <c r="A421" s="291"/>
      <c r="B421" s="292"/>
      <c r="C421" s="293"/>
    </row>
    <row r="422" s="288" customFormat="1" hidden="1" spans="1:3">
      <c r="A422" s="291"/>
      <c r="B422" s="292"/>
      <c r="C422" s="293"/>
    </row>
    <row r="423" s="288" customFormat="1" hidden="1" spans="1:3">
      <c r="A423" s="291"/>
      <c r="B423" s="292"/>
      <c r="C423" s="293"/>
    </row>
    <row r="424" s="288" customFormat="1" hidden="1" spans="1:3">
      <c r="A424" s="291"/>
      <c r="B424" s="292"/>
      <c r="C424" s="293"/>
    </row>
    <row r="425" s="288" customFormat="1" hidden="1" spans="1:3">
      <c r="A425" s="291"/>
      <c r="B425" s="292"/>
      <c r="C425" s="293"/>
    </row>
    <row r="426" s="288" customFormat="1" hidden="1" spans="1:3">
      <c r="A426" s="291"/>
      <c r="B426" s="292"/>
      <c r="C426" s="293"/>
    </row>
    <row r="427" s="288" customFormat="1" hidden="1" spans="1:3">
      <c r="A427" s="291"/>
      <c r="B427" s="292"/>
      <c r="C427" s="293"/>
    </row>
    <row r="428" s="288" customFormat="1" hidden="1" spans="1:3">
      <c r="A428" s="291"/>
      <c r="B428" s="292"/>
      <c r="C428" s="293"/>
    </row>
    <row r="429" s="288" customFormat="1" hidden="1" spans="1:3">
      <c r="A429" s="291"/>
      <c r="B429" s="292"/>
      <c r="C429" s="293"/>
    </row>
    <row r="430" s="288" customFormat="1" hidden="1" spans="1:3">
      <c r="A430" s="291"/>
      <c r="B430" s="292"/>
      <c r="C430" s="293"/>
    </row>
    <row r="431" s="288" customFormat="1" hidden="1" spans="1:3">
      <c r="A431" s="291"/>
      <c r="B431" s="292"/>
      <c r="C431" s="293"/>
    </row>
    <row r="432" s="288" customFormat="1" hidden="1" spans="1:3">
      <c r="A432" s="291"/>
      <c r="B432" s="292"/>
      <c r="C432" s="293"/>
    </row>
    <row r="433" s="288" customFormat="1" hidden="1" spans="1:3">
      <c r="A433" s="291"/>
      <c r="B433" s="292"/>
      <c r="C433" s="293"/>
    </row>
    <row r="434" s="288" customFormat="1" hidden="1" spans="1:3">
      <c r="A434" s="291"/>
      <c r="B434" s="292"/>
      <c r="C434" s="293"/>
    </row>
    <row r="435" s="288" customFormat="1" hidden="1" spans="1:3">
      <c r="A435" s="291"/>
      <c r="B435" s="292"/>
      <c r="C435" s="293"/>
    </row>
    <row r="436" s="288" customFormat="1" hidden="1" spans="1:3">
      <c r="A436" s="291"/>
      <c r="B436" s="292"/>
      <c r="C436" s="293"/>
    </row>
    <row r="437" s="288" customFormat="1" hidden="1" spans="1:3">
      <c r="A437" s="291"/>
      <c r="B437" s="292"/>
      <c r="C437" s="293"/>
    </row>
    <row r="438" s="288" customFormat="1" hidden="1" spans="1:3">
      <c r="A438" s="291"/>
      <c r="B438" s="292"/>
      <c r="C438" s="293"/>
    </row>
    <row r="439" s="288" customFormat="1" hidden="1" spans="1:3">
      <c r="A439" s="291"/>
      <c r="B439" s="292"/>
      <c r="C439" s="293"/>
    </row>
    <row r="440" s="288" customFormat="1" hidden="1" spans="1:3">
      <c r="A440" s="291"/>
      <c r="B440" s="292"/>
      <c r="C440" s="293"/>
    </row>
    <row r="441" s="288" customFormat="1" hidden="1" spans="1:3">
      <c r="A441" s="291"/>
      <c r="B441" s="292"/>
      <c r="C441" s="293"/>
    </row>
    <row r="442" s="288" customFormat="1" hidden="1" spans="1:3">
      <c r="A442" s="291"/>
      <c r="B442" s="292"/>
      <c r="C442" s="293"/>
    </row>
    <row r="443" s="288" customFormat="1" hidden="1" spans="1:3">
      <c r="A443" s="291"/>
      <c r="B443" s="292"/>
      <c r="C443" s="293"/>
    </row>
    <row r="444" s="288" customFormat="1" hidden="1" spans="1:3">
      <c r="A444" s="291"/>
      <c r="B444" s="292"/>
      <c r="C444" s="293"/>
    </row>
    <row r="445" s="288" customFormat="1" hidden="1" spans="1:3">
      <c r="A445" s="291"/>
      <c r="B445" s="292"/>
      <c r="C445" s="293"/>
    </row>
    <row r="446" s="288" customFormat="1" hidden="1" spans="1:3">
      <c r="A446" s="291"/>
      <c r="B446" s="292"/>
      <c r="C446" s="293"/>
    </row>
    <row r="447" s="288" customFormat="1" hidden="1" spans="1:3">
      <c r="A447" s="291"/>
      <c r="B447" s="292"/>
      <c r="C447" s="293"/>
    </row>
    <row r="448" s="288" customFormat="1" hidden="1" spans="1:3">
      <c r="A448" s="291"/>
      <c r="B448" s="292"/>
      <c r="C448" s="293"/>
    </row>
    <row r="449" s="288" customFormat="1" hidden="1" spans="1:3">
      <c r="A449" s="291"/>
      <c r="B449" s="292"/>
      <c r="C449" s="293"/>
    </row>
    <row r="450" s="288" customFormat="1" hidden="1" spans="1:3">
      <c r="A450" s="291"/>
      <c r="B450" s="292"/>
      <c r="C450" s="293"/>
    </row>
    <row r="451" s="288" customFormat="1" hidden="1" spans="1:3">
      <c r="A451" s="291"/>
      <c r="B451" s="292"/>
      <c r="C451" s="293"/>
    </row>
    <row r="452" s="288" customFormat="1" hidden="1" spans="1:3">
      <c r="A452" s="291"/>
      <c r="B452" s="292"/>
      <c r="C452" s="293"/>
    </row>
    <row r="453" s="288" customFormat="1" hidden="1" spans="1:3">
      <c r="A453" s="291"/>
      <c r="B453" s="292"/>
      <c r="C453" s="293"/>
    </row>
    <row r="454" s="288" customFormat="1" hidden="1" spans="1:3">
      <c r="A454" s="291"/>
      <c r="B454" s="292"/>
      <c r="C454" s="293"/>
    </row>
    <row r="455" s="288" customFormat="1" hidden="1" spans="1:3">
      <c r="A455" s="291"/>
      <c r="B455" s="292"/>
      <c r="C455" s="293"/>
    </row>
    <row r="456" s="288" customFormat="1" hidden="1" spans="1:3">
      <c r="A456" s="291"/>
      <c r="B456" s="292"/>
      <c r="C456" s="293"/>
    </row>
    <row r="457" s="288" customFormat="1" hidden="1" spans="1:3">
      <c r="A457" s="291"/>
      <c r="B457" s="292"/>
      <c r="C457" s="293"/>
    </row>
    <row r="458" s="288" customFormat="1" hidden="1" spans="1:3">
      <c r="A458" s="291"/>
      <c r="B458" s="292"/>
      <c r="C458" s="293"/>
    </row>
    <row r="459" s="288" customFormat="1" hidden="1" spans="1:3">
      <c r="A459" s="291"/>
      <c r="B459" s="292"/>
      <c r="C459" s="293"/>
    </row>
    <row r="460" s="288" customFormat="1" hidden="1" spans="1:3">
      <c r="A460" s="291"/>
      <c r="B460" s="292"/>
      <c r="C460" s="293"/>
    </row>
    <row r="461" s="288" customFormat="1" hidden="1" spans="1:3">
      <c r="A461" s="291"/>
      <c r="B461" s="292"/>
      <c r="C461" s="293"/>
    </row>
    <row r="462" s="288" customFormat="1" hidden="1" spans="1:3">
      <c r="A462" s="291"/>
      <c r="B462" s="292"/>
      <c r="C462" s="293"/>
    </row>
    <row r="463" s="288" customFormat="1" hidden="1" spans="1:3">
      <c r="A463" s="291"/>
      <c r="B463" s="292"/>
      <c r="C463" s="293"/>
    </row>
    <row r="464" s="288" customFormat="1" hidden="1" spans="1:3">
      <c r="A464" s="291"/>
      <c r="B464" s="292"/>
      <c r="C464" s="293"/>
    </row>
    <row r="465" s="288" customFormat="1" hidden="1" spans="1:3">
      <c r="A465" s="291"/>
      <c r="B465" s="292"/>
      <c r="C465" s="293"/>
    </row>
    <row r="466" s="288" customFormat="1" hidden="1" spans="1:3">
      <c r="A466" s="291"/>
      <c r="B466" s="292"/>
      <c r="C466" s="293"/>
    </row>
    <row r="467" s="288" customFormat="1" hidden="1" spans="1:3">
      <c r="A467" s="291"/>
      <c r="B467" s="292"/>
      <c r="C467" s="293"/>
    </row>
    <row r="468" s="288" customFormat="1" hidden="1" spans="1:3">
      <c r="A468" s="291"/>
      <c r="B468" s="292"/>
      <c r="C468" s="293"/>
    </row>
    <row r="469" s="288" customFormat="1" hidden="1" spans="1:3">
      <c r="A469" s="291"/>
      <c r="B469" s="292"/>
      <c r="C469" s="293"/>
    </row>
    <row r="470" s="288" customFormat="1" hidden="1" spans="1:3">
      <c r="A470" s="291"/>
      <c r="B470" s="292"/>
      <c r="C470" s="293"/>
    </row>
    <row r="471" s="288" customFormat="1" hidden="1" spans="1:3">
      <c r="A471" s="291"/>
      <c r="B471" s="292"/>
      <c r="C471" s="293"/>
    </row>
    <row r="472" s="288" customFormat="1" hidden="1" spans="1:3">
      <c r="A472" s="291"/>
      <c r="B472" s="292"/>
      <c r="C472" s="293"/>
    </row>
    <row r="473" s="288" customFormat="1" hidden="1" spans="1:3">
      <c r="A473" s="291"/>
      <c r="B473" s="292"/>
      <c r="C473" s="293"/>
    </row>
    <row r="474" s="288" customFormat="1" hidden="1" spans="1:3">
      <c r="A474" s="291"/>
      <c r="B474" s="292"/>
      <c r="C474" s="293"/>
    </row>
    <row r="475" s="288" customFormat="1" hidden="1" spans="1:3">
      <c r="A475" s="291"/>
      <c r="B475" s="292"/>
      <c r="C475" s="293"/>
    </row>
    <row r="476" s="288" customFormat="1" hidden="1" spans="1:3">
      <c r="A476" s="291"/>
      <c r="B476" s="292"/>
      <c r="C476" s="293"/>
    </row>
    <row r="477" s="288" customFormat="1" hidden="1" spans="1:3">
      <c r="A477" s="291"/>
      <c r="B477" s="292"/>
      <c r="C477" s="293"/>
    </row>
    <row r="478" s="288" customFormat="1" hidden="1" spans="1:3">
      <c r="A478" s="291"/>
      <c r="B478" s="292"/>
      <c r="C478" s="293"/>
    </row>
    <row r="479" s="288" customFormat="1" hidden="1" spans="1:3">
      <c r="A479" s="291"/>
      <c r="B479" s="292"/>
      <c r="C479" s="293"/>
    </row>
    <row r="480" s="288" customFormat="1" hidden="1" spans="1:3">
      <c r="A480" s="291"/>
      <c r="B480" s="292"/>
      <c r="C480" s="293"/>
    </row>
    <row r="481" s="288" customFormat="1" hidden="1" spans="1:3">
      <c r="A481" s="291"/>
      <c r="B481" s="292"/>
      <c r="C481" s="293"/>
    </row>
    <row r="482" s="288" customFormat="1" hidden="1" spans="1:3">
      <c r="A482" s="291"/>
      <c r="B482" s="292"/>
      <c r="C482" s="293"/>
    </row>
    <row r="483" s="288" customFormat="1" hidden="1" spans="1:3">
      <c r="A483" s="291"/>
      <c r="B483" s="292"/>
      <c r="C483" s="293"/>
    </row>
    <row r="484" s="288" customFormat="1" hidden="1" spans="1:3">
      <c r="A484" s="291"/>
      <c r="B484" s="292"/>
      <c r="C484" s="293"/>
    </row>
    <row r="485" s="288" customFormat="1" hidden="1" spans="1:3">
      <c r="A485" s="291"/>
      <c r="B485" s="292"/>
      <c r="C485" s="293"/>
    </row>
    <row r="486" s="288" customFormat="1" hidden="1" spans="1:3">
      <c r="A486" s="291"/>
      <c r="B486" s="292"/>
      <c r="C486" s="293"/>
    </row>
    <row r="487" s="288" customFormat="1" hidden="1" spans="1:3">
      <c r="A487" s="291"/>
      <c r="B487" s="292"/>
      <c r="C487" s="293"/>
    </row>
    <row r="488" s="288" customFormat="1" hidden="1" spans="1:3">
      <c r="A488" s="291"/>
      <c r="B488" s="292"/>
      <c r="C488" s="293"/>
    </row>
    <row r="489" s="288" customFormat="1" hidden="1" spans="1:3">
      <c r="A489" s="291"/>
      <c r="B489" s="292"/>
      <c r="C489" s="293"/>
    </row>
    <row r="490" s="288" customFormat="1" hidden="1" spans="1:3">
      <c r="A490" s="291"/>
      <c r="B490" s="292"/>
      <c r="C490" s="293"/>
    </row>
    <row r="491" s="288" customFormat="1" hidden="1" spans="1:3">
      <c r="A491" s="291"/>
      <c r="B491" s="292"/>
      <c r="C491" s="293"/>
    </row>
    <row r="492" s="288" customFormat="1" hidden="1" spans="1:3">
      <c r="A492" s="291"/>
      <c r="B492" s="292"/>
      <c r="C492" s="293"/>
    </row>
    <row r="493" s="288" customFormat="1" hidden="1" spans="1:3">
      <c r="A493" s="291"/>
      <c r="B493" s="292"/>
      <c r="C493" s="293"/>
    </row>
    <row r="494" s="288" customFormat="1" hidden="1" spans="1:3">
      <c r="A494" s="291"/>
      <c r="B494" s="292"/>
      <c r="C494" s="293"/>
    </row>
    <row r="495" s="288" customFormat="1" hidden="1" spans="1:3">
      <c r="A495" s="291"/>
      <c r="B495" s="292"/>
      <c r="C495" s="293"/>
    </row>
    <row r="496" s="288" customFormat="1" hidden="1" spans="1:3">
      <c r="A496" s="291"/>
      <c r="B496" s="292"/>
      <c r="C496" s="293"/>
    </row>
    <row r="497" s="288" customFormat="1" hidden="1" spans="1:3">
      <c r="A497" s="291"/>
      <c r="B497" s="292"/>
      <c r="C497" s="293"/>
    </row>
    <row r="498" s="288" customFormat="1" hidden="1" spans="1:3">
      <c r="A498" s="291"/>
      <c r="B498" s="292"/>
      <c r="C498" s="293"/>
    </row>
    <row r="499" s="288" customFormat="1" hidden="1" spans="1:3">
      <c r="A499" s="291"/>
      <c r="B499" s="292"/>
      <c r="C499" s="293"/>
    </row>
    <row r="500" s="288" customFormat="1" hidden="1" spans="1:3">
      <c r="A500" s="291"/>
      <c r="B500" s="292"/>
      <c r="C500" s="293"/>
    </row>
    <row r="501" s="288" customFormat="1" hidden="1" spans="1:3">
      <c r="A501" s="291"/>
      <c r="B501" s="292"/>
      <c r="C501" s="293"/>
    </row>
    <row r="502" s="288" customFormat="1" hidden="1" spans="1:3">
      <c r="A502" s="291"/>
      <c r="B502" s="292"/>
      <c r="C502" s="293"/>
    </row>
    <row r="503" s="288" customFormat="1" hidden="1" spans="1:3">
      <c r="A503" s="291"/>
      <c r="B503" s="292"/>
      <c r="C503" s="293"/>
    </row>
    <row r="504" s="288" customFormat="1" hidden="1" spans="1:3">
      <c r="A504" s="291"/>
      <c r="B504" s="292"/>
      <c r="C504" s="293"/>
    </row>
    <row r="505" s="288" customFormat="1" hidden="1" spans="1:3">
      <c r="A505" s="291"/>
      <c r="B505" s="292"/>
      <c r="C505" s="293"/>
    </row>
    <row r="506" s="288" customFormat="1" hidden="1" spans="1:3">
      <c r="A506" s="291"/>
      <c r="B506" s="292"/>
      <c r="C506" s="293"/>
    </row>
    <row r="507" s="288" customFormat="1" hidden="1" spans="1:3">
      <c r="A507" s="291"/>
      <c r="B507" s="292"/>
      <c r="C507" s="293"/>
    </row>
    <row r="508" s="288" customFormat="1" hidden="1" spans="1:3">
      <c r="A508" s="291"/>
      <c r="B508" s="292"/>
      <c r="C508" s="293"/>
    </row>
    <row r="509" s="288" customFormat="1" hidden="1" spans="1:3">
      <c r="A509" s="291"/>
      <c r="B509" s="292"/>
      <c r="C509" s="293"/>
    </row>
    <row r="510" s="288" customFormat="1" hidden="1" spans="1:3">
      <c r="A510" s="291"/>
      <c r="B510" s="292"/>
      <c r="C510" s="293"/>
    </row>
    <row r="511" s="288" customFormat="1" hidden="1" spans="1:3">
      <c r="A511" s="291"/>
      <c r="B511" s="292"/>
      <c r="C511" s="293"/>
    </row>
    <row r="512" s="288" customFormat="1" hidden="1" spans="1:3">
      <c r="A512" s="291"/>
      <c r="B512" s="292"/>
      <c r="C512" s="293"/>
    </row>
    <row r="513" s="288" customFormat="1" hidden="1" spans="1:3">
      <c r="A513" s="291"/>
      <c r="B513" s="292"/>
      <c r="C513" s="293"/>
    </row>
    <row r="514" s="288" customFormat="1" hidden="1" spans="1:3">
      <c r="A514" s="291"/>
      <c r="B514" s="292"/>
      <c r="C514" s="293"/>
    </row>
    <row r="515" s="288" customFormat="1" hidden="1" spans="1:3">
      <c r="A515" s="291"/>
      <c r="B515" s="292"/>
      <c r="C515" s="293"/>
    </row>
    <row r="516" s="288" customFormat="1" hidden="1" spans="1:3">
      <c r="A516" s="291"/>
      <c r="B516" s="292"/>
      <c r="C516" s="293"/>
    </row>
    <row r="517" s="288" customFormat="1" hidden="1" spans="1:3">
      <c r="A517" s="291"/>
      <c r="B517" s="292"/>
      <c r="C517" s="293"/>
    </row>
    <row r="518" s="288" customFormat="1" hidden="1" spans="1:3">
      <c r="A518" s="291"/>
      <c r="B518" s="292"/>
      <c r="C518" s="293"/>
    </row>
    <row r="519" s="288" customFormat="1" hidden="1" spans="1:3">
      <c r="A519" s="291"/>
      <c r="B519" s="292"/>
      <c r="C519" s="293"/>
    </row>
    <row r="520" s="288" customFormat="1" hidden="1" spans="1:3">
      <c r="A520" s="291"/>
      <c r="B520" s="292"/>
      <c r="C520" s="293"/>
    </row>
    <row r="521" s="288" customFormat="1" hidden="1" spans="1:3">
      <c r="A521" s="291"/>
      <c r="B521" s="292"/>
      <c r="C521" s="293"/>
    </row>
    <row r="522" s="288" customFormat="1" hidden="1" spans="1:3">
      <c r="A522" s="291"/>
      <c r="B522" s="292"/>
      <c r="C522" s="293"/>
    </row>
    <row r="523" s="288" customFormat="1" hidden="1" spans="1:3">
      <c r="A523" s="291"/>
      <c r="B523" s="292"/>
      <c r="C523" s="293"/>
    </row>
    <row r="524" s="288" customFormat="1" hidden="1" spans="1:3">
      <c r="A524" s="291"/>
      <c r="B524" s="292"/>
      <c r="C524" s="293"/>
    </row>
    <row r="525" s="288" customFormat="1" hidden="1" spans="1:3">
      <c r="A525" s="291"/>
      <c r="B525" s="292"/>
      <c r="C525" s="293"/>
    </row>
    <row r="526" s="288" customFormat="1" hidden="1" spans="1:3">
      <c r="A526" s="291"/>
      <c r="B526" s="292"/>
      <c r="C526" s="293"/>
    </row>
    <row r="527" s="288" customFormat="1" hidden="1" spans="1:3">
      <c r="A527" s="291"/>
      <c r="B527" s="292"/>
      <c r="C527" s="293"/>
    </row>
    <row r="528" s="288" customFormat="1" hidden="1" spans="1:3">
      <c r="A528" s="291"/>
      <c r="B528" s="292"/>
      <c r="C528" s="293"/>
    </row>
    <row r="529" s="288" customFormat="1" hidden="1" spans="1:3">
      <c r="A529" s="291"/>
      <c r="B529" s="292"/>
      <c r="C529" s="293"/>
    </row>
    <row r="530" s="288" customFormat="1" hidden="1" spans="1:3">
      <c r="A530" s="291"/>
      <c r="B530" s="292"/>
      <c r="C530" s="293"/>
    </row>
    <row r="531" s="288" customFormat="1" hidden="1" spans="1:3">
      <c r="A531" s="291"/>
      <c r="B531" s="292"/>
      <c r="C531" s="293"/>
    </row>
    <row r="532" s="288" customFormat="1" hidden="1" spans="1:3">
      <c r="A532" s="291"/>
      <c r="B532" s="292"/>
      <c r="C532" s="293"/>
    </row>
    <row r="533" s="288" customFormat="1" hidden="1" spans="1:3">
      <c r="A533" s="291"/>
      <c r="B533" s="292"/>
      <c r="C533" s="293"/>
    </row>
    <row r="534" s="288" customFormat="1" hidden="1" spans="1:3">
      <c r="A534" s="291"/>
      <c r="B534" s="292"/>
      <c r="C534" s="293"/>
    </row>
    <row r="535" s="288" customFormat="1" hidden="1" spans="1:3">
      <c r="A535" s="291"/>
      <c r="B535" s="292"/>
      <c r="C535" s="293"/>
    </row>
    <row r="536" s="288" customFormat="1" hidden="1" spans="1:3">
      <c r="A536" s="291"/>
      <c r="B536" s="292"/>
      <c r="C536" s="293"/>
    </row>
    <row r="537" s="288" customFormat="1" hidden="1" spans="1:3">
      <c r="A537" s="291"/>
      <c r="B537" s="292"/>
      <c r="C537" s="293"/>
    </row>
    <row r="538" s="288" customFormat="1" hidden="1" spans="1:3">
      <c r="A538" s="291"/>
      <c r="B538" s="292"/>
      <c r="C538" s="293"/>
    </row>
    <row r="539" s="288" customFormat="1" hidden="1" spans="1:3">
      <c r="A539" s="291"/>
      <c r="B539" s="292"/>
      <c r="C539" s="293"/>
    </row>
    <row r="540" s="288" customFormat="1" hidden="1" spans="1:3">
      <c r="A540" s="291"/>
      <c r="B540" s="292"/>
      <c r="C540" s="293"/>
    </row>
    <row r="541" s="288" customFormat="1" hidden="1" spans="1:3">
      <c r="A541" s="291"/>
      <c r="B541" s="292"/>
      <c r="C541" s="293"/>
    </row>
    <row r="542" s="288" customFormat="1" hidden="1" spans="1:3">
      <c r="A542" s="291"/>
      <c r="B542" s="292"/>
      <c r="C542" s="293"/>
    </row>
    <row r="543" s="288" customFormat="1" hidden="1" spans="1:3">
      <c r="A543" s="291"/>
      <c r="B543" s="292"/>
      <c r="C543" s="293"/>
    </row>
    <row r="544" s="288" customFormat="1" hidden="1" spans="1:3">
      <c r="A544" s="291"/>
      <c r="B544" s="292"/>
      <c r="C544" s="293"/>
    </row>
    <row r="545" s="288" customFormat="1" hidden="1" spans="1:3">
      <c r="A545" s="291"/>
      <c r="B545" s="292"/>
      <c r="C545" s="293"/>
    </row>
    <row r="546" s="288" customFormat="1" hidden="1" spans="1:3">
      <c r="A546" s="291"/>
      <c r="B546" s="292"/>
      <c r="C546" s="293"/>
    </row>
    <row r="547" s="288" customFormat="1" hidden="1" spans="1:3">
      <c r="A547" s="291"/>
      <c r="B547" s="292"/>
      <c r="C547" s="293"/>
    </row>
    <row r="548" s="288" customFormat="1" hidden="1" spans="1:3">
      <c r="A548" s="291"/>
      <c r="B548" s="292"/>
      <c r="C548" s="293"/>
    </row>
    <row r="549" s="288" customFormat="1" hidden="1" spans="1:3">
      <c r="A549" s="291"/>
      <c r="B549" s="292"/>
      <c r="C549" s="293"/>
    </row>
    <row r="550" s="288" customFormat="1" hidden="1" spans="1:3">
      <c r="A550" s="291"/>
      <c r="B550" s="292"/>
      <c r="C550" s="293"/>
    </row>
    <row r="551" s="288" customFormat="1" hidden="1" spans="1:3">
      <c r="A551" s="291"/>
      <c r="B551" s="292"/>
      <c r="C551" s="293"/>
    </row>
    <row r="552" s="288" customFormat="1" hidden="1" spans="1:3">
      <c r="A552" s="291"/>
      <c r="B552" s="292"/>
      <c r="C552" s="293"/>
    </row>
    <row r="553" s="288" customFormat="1" hidden="1" spans="1:3">
      <c r="A553" s="291"/>
      <c r="B553" s="292"/>
      <c r="C553" s="293"/>
    </row>
    <row r="554" s="288" customFormat="1" hidden="1" spans="1:3">
      <c r="A554" s="291"/>
      <c r="B554" s="292"/>
      <c r="C554" s="293"/>
    </row>
    <row r="555" s="288" customFormat="1" hidden="1" spans="1:3">
      <c r="A555" s="291"/>
      <c r="B555" s="292"/>
      <c r="C555" s="293"/>
    </row>
    <row r="556" s="288" customFormat="1" hidden="1" spans="1:3">
      <c r="A556" s="291"/>
      <c r="B556" s="292"/>
      <c r="C556" s="293"/>
    </row>
    <row r="557" s="288" customFormat="1" hidden="1" spans="1:3">
      <c r="A557" s="291"/>
      <c r="B557" s="292"/>
      <c r="C557" s="293"/>
    </row>
    <row r="558" s="288" customFormat="1" hidden="1" spans="1:3">
      <c r="A558" s="291"/>
      <c r="B558" s="292"/>
      <c r="C558" s="293"/>
    </row>
    <row r="559" s="288" customFormat="1" hidden="1" spans="1:3">
      <c r="A559" s="291"/>
      <c r="B559" s="292"/>
      <c r="C559" s="293"/>
    </row>
    <row r="560" s="288" customFormat="1" hidden="1" spans="1:3">
      <c r="A560" s="291"/>
      <c r="B560" s="292"/>
      <c r="C560" s="293"/>
    </row>
    <row r="561" s="288" customFormat="1" hidden="1" spans="1:3">
      <c r="A561" s="291"/>
      <c r="B561" s="292"/>
      <c r="C561" s="293"/>
    </row>
    <row r="562" s="288" customFormat="1" hidden="1" spans="1:3">
      <c r="A562" s="291"/>
      <c r="B562" s="292"/>
      <c r="C562" s="293"/>
    </row>
    <row r="563" s="288" customFormat="1" hidden="1" spans="1:3">
      <c r="A563" s="291"/>
      <c r="B563" s="292"/>
      <c r="C563" s="293"/>
    </row>
    <row r="564" s="288" customFormat="1" hidden="1" spans="1:3">
      <c r="A564" s="291"/>
      <c r="B564" s="292"/>
      <c r="C564" s="293"/>
    </row>
    <row r="565" s="288" customFormat="1" hidden="1" spans="1:3">
      <c r="A565" s="291"/>
      <c r="B565" s="292"/>
      <c r="C565" s="293"/>
    </row>
    <row r="566" s="288" customFormat="1" hidden="1" spans="1:3">
      <c r="A566" s="291"/>
      <c r="B566" s="292"/>
      <c r="C566" s="293"/>
    </row>
    <row r="567" s="288" customFormat="1" hidden="1" spans="1:3">
      <c r="A567" s="291"/>
      <c r="B567" s="292"/>
      <c r="C567" s="293"/>
    </row>
    <row r="568" s="288" customFormat="1" hidden="1" spans="1:3">
      <c r="A568" s="291"/>
      <c r="B568" s="292"/>
      <c r="C568" s="293"/>
    </row>
    <row r="569" s="288" customFormat="1" hidden="1" spans="1:3">
      <c r="A569" s="291"/>
      <c r="B569" s="292"/>
      <c r="C569" s="293"/>
    </row>
    <row r="570" s="288" customFormat="1" hidden="1" spans="1:3">
      <c r="A570" s="291"/>
      <c r="B570" s="292"/>
      <c r="C570" s="293"/>
    </row>
    <row r="571" s="288" customFormat="1" hidden="1" spans="1:3">
      <c r="A571" s="291"/>
      <c r="B571" s="292"/>
      <c r="C571" s="293"/>
    </row>
    <row r="572" s="288" customFormat="1" hidden="1" spans="1:3">
      <c r="A572" s="291"/>
      <c r="B572" s="292"/>
      <c r="C572" s="293"/>
    </row>
    <row r="573" s="288" customFormat="1" hidden="1" spans="1:3">
      <c r="A573" s="291"/>
      <c r="B573" s="292"/>
      <c r="C573" s="293"/>
    </row>
    <row r="574" s="288" customFormat="1" hidden="1" spans="1:3">
      <c r="A574" s="291"/>
      <c r="B574" s="292"/>
      <c r="C574" s="293"/>
    </row>
    <row r="575" s="288" customFormat="1" hidden="1" spans="1:3">
      <c r="A575" s="291"/>
      <c r="B575" s="292"/>
      <c r="C575" s="293"/>
    </row>
    <row r="576" s="288" customFormat="1" hidden="1" spans="1:3">
      <c r="A576" s="291"/>
      <c r="B576" s="292"/>
      <c r="C576" s="293"/>
    </row>
    <row r="577" s="288" customFormat="1" hidden="1" spans="1:3">
      <c r="A577" s="291"/>
      <c r="B577" s="292"/>
      <c r="C577" s="293"/>
    </row>
    <row r="578" s="288" customFormat="1" hidden="1" spans="1:3">
      <c r="A578" s="291"/>
      <c r="B578" s="292"/>
      <c r="C578" s="293"/>
    </row>
    <row r="579" s="288" customFormat="1" hidden="1" spans="1:3">
      <c r="A579" s="291"/>
      <c r="B579" s="292"/>
      <c r="C579" s="293"/>
    </row>
    <row r="580" s="288" customFormat="1" hidden="1" spans="1:3">
      <c r="A580" s="291"/>
      <c r="B580" s="292"/>
      <c r="C580" s="293"/>
    </row>
    <row r="581" s="288" customFormat="1" hidden="1" spans="1:3">
      <c r="A581" s="291"/>
      <c r="B581" s="292"/>
      <c r="C581" s="293"/>
    </row>
    <row r="582" s="288" customFormat="1" hidden="1" spans="1:3">
      <c r="A582" s="291"/>
      <c r="B582" s="292"/>
      <c r="C582" s="293"/>
    </row>
    <row r="583" s="288" customFormat="1" hidden="1" spans="1:3">
      <c r="A583" s="291"/>
      <c r="B583" s="292"/>
      <c r="C583" s="293"/>
    </row>
    <row r="584" s="288" customFormat="1" hidden="1" spans="1:3">
      <c r="A584" s="291"/>
      <c r="B584" s="292"/>
      <c r="C584" s="293"/>
    </row>
    <row r="585" s="288" customFormat="1" hidden="1" spans="1:3">
      <c r="A585" s="291"/>
      <c r="B585" s="292"/>
      <c r="C585" s="293"/>
    </row>
    <row r="586" s="288" customFormat="1" hidden="1" spans="1:3">
      <c r="A586" s="291"/>
      <c r="B586" s="292"/>
      <c r="C586" s="293"/>
    </row>
    <row r="587" s="288" customFormat="1" hidden="1" spans="1:3">
      <c r="A587" s="291"/>
      <c r="B587" s="292"/>
      <c r="C587" s="293"/>
    </row>
    <row r="588" s="288" customFormat="1" hidden="1" spans="1:3">
      <c r="A588" s="291"/>
      <c r="B588" s="292"/>
      <c r="C588" s="293"/>
    </row>
    <row r="589" s="288" customFormat="1" hidden="1" spans="1:3">
      <c r="A589" s="291"/>
      <c r="B589" s="292"/>
      <c r="C589" s="293"/>
    </row>
    <row r="590" s="288" customFormat="1" hidden="1" spans="1:3">
      <c r="A590" s="291"/>
      <c r="B590" s="292"/>
      <c r="C590" s="293"/>
    </row>
    <row r="591" s="288" customFormat="1" hidden="1" spans="1:3">
      <c r="A591" s="291"/>
      <c r="B591" s="292"/>
      <c r="C591" s="293"/>
    </row>
    <row r="592" s="288" customFormat="1" hidden="1" spans="1:3">
      <c r="A592" s="291"/>
      <c r="B592" s="292"/>
      <c r="C592" s="293"/>
    </row>
    <row r="593" s="288" customFormat="1" hidden="1" spans="1:3">
      <c r="A593" s="291"/>
      <c r="B593" s="292"/>
      <c r="C593" s="293"/>
    </row>
    <row r="594" s="288" customFormat="1" hidden="1" spans="1:3">
      <c r="A594" s="291"/>
      <c r="B594" s="292"/>
      <c r="C594" s="293"/>
    </row>
    <row r="595" s="288" customFormat="1" hidden="1" spans="1:3">
      <c r="A595" s="291"/>
      <c r="B595" s="292"/>
      <c r="C595" s="293"/>
    </row>
    <row r="596" s="288" customFormat="1" hidden="1" spans="1:3">
      <c r="A596" s="291"/>
      <c r="B596" s="292"/>
      <c r="C596" s="293"/>
    </row>
    <row r="597" s="288" customFormat="1" hidden="1" spans="1:3">
      <c r="A597" s="291"/>
      <c r="B597" s="292"/>
      <c r="C597" s="293"/>
    </row>
    <row r="598" s="288" customFormat="1" hidden="1" spans="1:3">
      <c r="A598" s="291"/>
      <c r="B598" s="292"/>
      <c r="C598" s="293"/>
    </row>
    <row r="599" s="288" customFormat="1" hidden="1" spans="1:3">
      <c r="A599" s="291"/>
      <c r="B599" s="292"/>
      <c r="C599" s="293"/>
    </row>
    <row r="600" s="288" customFormat="1" hidden="1" spans="1:3">
      <c r="A600" s="291"/>
      <c r="B600" s="292"/>
      <c r="C600" s="293"/>
    </row>
    <row r="601" s="288" customFormat="1" hidden="1" spans="1:3">
      <c r="A601" s="291"/>
      <c r="B601" s="292"/>
      <c r="C601" s="293"/>
    </row>
    <row r="602" s="288" customFormat="1" hidden="1" spans="1:3">
      <c r="A602" s="291"/>
      <c r="B602" s="292"/>
      <c r="C602" s="293"/>
    </row>
    <row r="603" s="288" customFormat="1" hidden="1" spans="1:3">
      <c r="A603" s="291"/>
      <c r="B603" s="292"/>
      <c r="C603" s="293"/>
    </row>
    <row r="604" s="288" customFormat="1" hidden="1" spans="1:3">
      <c r="A604" s="291"/>
      <c r="B604" s="292"/>
      <c r="C604" s="293"/>
    </row>
    <row r="605" s="288" customFormat="1" hidden="1" spans="1:3">
      <c r="A605" s="291"/>
      <c r="B605" s="292"/>
      <c r="C605" s="293"/>
    </row>
    <row r="606" s="288" customFormat="1" hidden="1" spans="1:3">
      <c r="A606" s="291"/>
      <c r="B606" s="292"/>
      <c r="C606" s="293"/>
    </row>
    <row r="607" s="288" customFormat="1" hidden="1" spans="1:3">
      <c r="A607" s="291"/>
      <c r="B607" s="292"/>
      <c r="C607" s="293"/>
    </row>
    <row r="608" s="288" customFormat="1" hidden="1" spans="1:3">
      <c r="A608" s="291"/>
      <c r="B608" s="292"/>
      <c r="C608" s="293"/>
    </row>
    <row r="609" s="288" customFormat="1" hidden="1" spans="1:3">
      <c r="A609" s="291"/>
      <c r="B609" s="292"/>
      <c r="C609" s="293"/>
    </row>
    <row r="610" s="288" customFormat="1" hidden="1" spans="1:3">
      <c r="A610" s="291"/>
      <c r="B610" s="292"/>
      <c r="C610" s="293"/>
    </row>
    <row r="611" s="288" customFormat="1" hidden="1" spans="1:3">
      <c r="A611" s="291"/>
      <c r="B611" s="292"/>
      <c r="C611" s="293"/>
    </row>
    <row r="612" s="288" customFormat="1" hidden="1" spans="1:3">
      <c r="A612" s="291"/>
      <c r="B612" s="292"/>
      <c r="C612" s="293"/>
    </row>
    <row r="613" s="288" customFormat="1" hidden="1" spans="1:3">
      <c r="A613" s="291"/>
      <c r="B613" s="292"/>
      <c r="C613" s="293"/>
    </row>
    <row r="614" s="288" customFormat="1" hidden="1" spans="1:3">
      <c r="A614" s="291"/>
      <c r="B614" s="292"/>
      <c r="C614" s="293"/>
    </row>
    <row r="615" s="288" customFormat="1" hidden="1" spans="1:3">
      <c r="A615" s="291"/>
      <c r="B615" s="292"/>
      <c r="C615" s="293"/>
    </row>
    <row r="616" s="288" customFormat="1" hidden="1" spans="1:3">
      <c r="A616" s="291"/>
      <c r="B616" s="292"/>
      <c r="C616" s="293"/>
    </row>
    <row r="617" s="288" customFormat="1" hidden="1" spans="1:3">
      <c r="A617" s="291"/>
      <c r="B617" s="292"/>
      <c r="C617" s="293"/>
    </row>
    <row r="618" s="288" customFormat="1" hidden="1" spans="1:3">
      <c r="A618" s="291"/>
      <c r="B618" s="292"/>
      <c r="C618" s="293"/>
    </row>
    <row r="619" s="288" customFormat="1" hidden="1" spans="1:3">
      <c r="A619" s="291"/>
      <c r="B619" s="292"/>
      <c r="C619" s="293"/>
    </row>
    <row r="620" s="288" customFormat="1" hidden="1" spans="1:3">
      <c r="A620" s="291"/>
      <c r="B620" s="292"/>
      <c r="C620" s="293"/>
    </row>
    <row r="621" s="288" customFormat="1" hidden="1" spans="1:3">
      <c r="A621" s="291"/>
      <c r="B621" s="292"/>
      <c r="C621" s="293"/>
    </row>
    <row r="622" s="288" customFormat="1" hidden="1" spans="1:3">
      <c r="A622" s="291"/>
      <c r="B622" s="292"/>
      <c r="C622" s="293"/>
    </row>
    <row r="623" s="288" customFormat="1" hidden="1" spans="1:3">
      <c r="A623" s="291"/>
      <c r="B623" s="292"/>
      <c r="C623" s="293"/>
    </row>
    <row r="624" s="288" customFormat="1" hidden="1" spans="1:3">
      <c r="A624" s="291"/>
      <c r="B624" s="292"/>
      <c r="C624" s="293"/>
    </row>
    <row r="625" s="288" customFormat="1" hidden="1" spans="1:3">
      <c r="A625" s="291"/>
      <c r="B625" s="292"/>
      <c r="C625" s="293"/>
    </row>
    <row r="626" s="288" customFormat="1" hidden="1" spans="1:3">
      <c r="A626" s="291"/>
      <c r="B626" s="292"/>
      <c r="C626" s="293"/>
    </row>
    <row r="627" s="288" customFormat="1" hidden="1" spans="1:3">
      <c r="A627" s="291"/>
      <c r="B627" s="292"/>
      <c r="C627" s="293"/>
    </row>
    <row r="628" s="288" customFormat="1" hidden="1" spans="1:3">
      <c r="A628" s="291"/>
      <c r="B628" s="292"/>
      <c r="C628" s="293"/>
    </row>
    <row r="629" s="288" customFormat="1" hidden="1" spans="1:3">
      <c r="A629" s="291"/>
      <c r="B629" s="292"/>
      <c r="C629" s="293"/>
    </row>
    <row r="630" s="288" customFormat="1" hidden="1" spans="1:3">
      <c r="A630" s="291"/>
      <c r="B630" s="292"/>
      <c r="C630" s="293"/>
    </row>
    <row r="631" s="288" customFormat="1" hidden="1" spans="1:3">
      <c r="A631" s="291"/>
      <c r="B631" s="292"/>
      <c r="C631" s="293"/>
    </row>
    <row r="632" s="288" customFormat="1" hidden="1" spans="1:3">
      <c r="A632" s="291"/>
      <c r="B632" s="292"/>
      <c r="C632" s="293"/>
    </row>
    <row r="633" s="288" customFormat="1" hidden="1" spans="1:3">
      <c r="A633" s="291"/>
      <c r="B633" s="292"/>
      <c r="C633" s="293"/>
    </row>
    <row r="634" s="288" customFormat="1" hidden="1" spans="1:3">
      <c r="A634" s="291"/>
      <c r="B634" s="292"/>
      <c r="C634" s="293"/>
    </row>
    <row r="635" s="288" customFormat="1" hidden="1" spans="1:3">
      <c r="A635" s="291"/>
      <c r="B635" s="292"/>
      <c r="C635" s="293"/>
    </row>
    <row r="636" s="288" customFormat="1" hidden="1" spans="1:3">
      <c r="A636" s="291"/>
      <c r="B636" s="292"/>
      <c r="C636" s="293"/>
    </row>
    <row r="637" s="288" customFormat="1" hidden="1" spans="1:3">
      <c r="A637" s="291"/>
      <c r="B637" s="292"/>
      <c r="C637" s="293"/>
    </row>
    <row r="638" s="288" customFormat="1" hidden="1" spans="1:3">
      <c r="A638" s="291"/>
      <c r="B638" s="292"/>
      <c r="C638" s="293"/>
    </row>
    <row r="639" s="288" customFormat="1" hidden="1" spans="1:3">
      <c r="A639" s="291"/>
      <c r="B639" s="292"/>
      <c r="C639" s="293"/>
    </row>
    <row r="640" s="288" customFormat="1" hidden="1" spans="1:3">
      <c r="A640" s="291"/>
      <c r="B640" s="292"/>
      <c r="C640" s="293"/>
    </row>
    <row r="641" s="288" customFormat="1" hidden="1" spans="1:3">
      <c r="A641" s="291"/>
      <c r="B641" s="292"/>
      <c r="C641" s="293"/>
    </row>
    <row r="642" s="288" customFormat="1" hidden="1" spans="1:3">
      <c r="A642" s="291"/>
      <c r="B642" s="292"/>
      <c r="C642" s="293"/>
    </row>
    <row r="643" s="288" customFormat="1" hidden="1" spans="1:3">
      <c r="A643" s="291"/>
      <c r="B643" s="292"/>
      <c r="C643" s="293"/>
    </row>
    <row r="644" s="288" customFormat="1" hidden="1" spans="1:3">
      <c r="A644" s="291"/>
      <c r="B644" s="292"/>
      <c r="C644" s="293"/>
    </row>
    <row r="645" s="288" customFormat="1" hidden="1" spans="1:3">
      <c r="A645" s="291"/>
      <c r="B645" s="292"/>
      <c r="C645" s="293"/>
    </row>
    <row r="646" s="288" customFormat="1" hidden="1" spans="1:3">
      <c r="A646" s="291"/>
      <c r="B646" s="292"/>
      <c r="C646" s="293"/>
    </row>
    <row r="647" s="288" customFormat="1" hidden="1" spans="1:3">
      <c r="A647" s="291"/>
      <c r="B647" s="292"/>
      <c r="C647" s="293"/>
    </row>
    <row r="648" s="288" customFormat="1" hidden="1" spans="1:3">
      <c r="A648" s="291"/>
      <c r="B648" s="292"/>
      <c r="C648" s="293"/>
    </row>
    <row r="649" s="288" customFormat="1" hidden="1" spans="1:3">
      <c r="A649" s="291"/>
      <c r="B649" s="292"/>
      <c r="C649" s="293"/>
    </row>
    <row r="650" s="288" customFormat="1" hidden="1" spans="1:3">
      <c r="A650" s="291"/>
      <c r="B650" s="292"/>
      <c r="C650" s="293"/>
    </row>
    <row r="651" s="288" customFormat="1" hidden="1" spans="1:3">
      <c r="A651" s="291"/>
      <c r="B651" s="292"/>
      <c r="C651" s="293"/>
    </row>
    <row r="652" s="288" customFormat="1" hidden="1" spans="1:3">
      <c r="A652" s="291"/>
      <c r="B652" s="292"/>
      <c r="C652" s="293"/>
    </row>
    <row r="653" s="288" customFormat="1" hidden="1" spans="1:3">
      <c r="A653" s="291"/>
      <c r="B653" s="292"/>
      <c r="C653" s="293"/>
    </row>
    <row r="654" s="288" customFormat="1" hidden="1" spans="1:3">
      <c r="A654" s="291"/>
      <c r="B654" s="292"/>
      <c r="C654" s="293"/>
    </row>
    <row r="655" s="288" customFormat="1" hidden="1" spans="1:3">
      <c r="A655" s="291"/>
      <c r="B655" s="292"/>
      <c r="C655" s="293"/>
    </row>
    <row r="656" s="288" customFormat="1" hidden="1" spans="1:3">
      <c r="A656" s="291"/>
      <c r="B656" s="292"/>
      <c r="C656" s="293"/>
    </row>
    <row r="657" s="288" customFormat="1" hidden="1" spans="1:3">
      <c r="A657" s="291"/>
      <c r="B657" s="292"/>
      <c r="C657" s="293"/>
    </row>
    <row r="658" s="288" customFormat="1" hidden="1" spans="1:3">
      <c r="A658" s="291"/>
      <c r="B658" s="292"/>
      <c r="C658" s="293"/>
    </row>
    <row r="659" s="288" customFormat="1" hidden="1" spans="1:3">
      <c r="A659" s="291"/>
      <c r="B659" s="292"/>
      <c r="C659" s="293"/>
    </row>
    <row r="660" s="288" customFormat="1" hidden="1" spans="1:3">
      <c r="A660" s="291"/>
      <c r="B660" s="292"/>
      <c r="C660" s="293"/>
    </row>
    <row r="661" s="288" customFormat="1" hidden="1" spans="1:3">
      <c r="A661" s="291"/>
      <c r="B661" s="292"/>
      <c r="C661" s="293"/>
    </row>
    <row r="662" s="288" customFormat="1" hidden="1" spans="1:3">
      <c r="A662" s="291"/>
      <c r="B662" s="292"/>
      <c r="C662" s="293"/>
    </row>
    <row r="663" s="288" customFormat="1" hidden="1" spans="1:3">
      <c r="A663" s="291"/>
      <c r="B663" s="292"/>
      <c r="C663" s="293"/>
    </row>
    <row r="664" s="288" customFormat="1" hidden="1" spans="1:3">
      <c r="A664" s="291"/>
      <c r="B664" s="292"/>
      <c r="C664" s="293"/>
    </row>
    <row r="665" s="288" customFormat="1" hidden="1" spans="1:3">
      <c r="A665" s="291"/>
      <c r="B665" s="292"/>
      <c r="C665" s="293"/>
    </row>
    <row r="666" s="288" customFormat="1" hidden="1" spans="1:3">
      <c r="A666" s="291"/>
      <c r="B666" s="292"/>
      <c r="C666" s="293"/>
    </row>
    <row r="667" s="288" customFormat="1" hidden="1" spans="1:3">
      <c r="A667" s="291"/>
      <c r="B667" s="292"/>
      <c r="C667" s="293"/>
    </row>
    <row r="668" s="288" customFormat="1" hidden="1" spans="1:3">
      <c r="A668" s="291"/>
      <c r="B668" s="292"/>
      <c r="C668" s="293"/>
    </row>
    <row r="669" s="288" customFormat="1" hidden="1" spans="1:3">
      <c r="A669" s="291"/>
      <c r="B669" s="292"/>
      <c r="C669" s="293"/>
    </row>
    <row r="670" s="288" customFormat="1" hidden="1" spans="1:3">
      <c r="A670" s="291"/>
      <c r="B670" s="292"/>
      <c r="C670" s="293"/>
    </row>
    <row r="671" s="288" customFormat="1" hidden="1" spans="1:3">
      <c r="A671" s="291"/>
      <c r="B671" s="292"/>
      <c r="C671" s="293"/>
    </row>
    <row r="672" s="288" customFormat="1" hidden="1" spans="1:3">
      <c r="A672" s="291"/>
      <c r="B672" s="292"/>
      <c r="C672" s="293"/>
    </row>
    <row r="673" s="288" customFormat="1" hidden="1" spans="1:3">
      <c r="A673" s="291"/>
      <c r="B673" s="292"/>
      <c r="C673" s="293"/>
    </row>
    <row r="674" s="288" customFormat="1" hidden="1" spans="1:3">
      <c r="A674" s="291"/>
      <c r="B674" s="292"/>
      <c r="C674" s="293"/>
    </row>
    <row r="675" s="288" customFormat="1" hidden="1" spans="1:3">
      <c r="A675" s="291"/>
      <c r="B675" s="292"/>
      <c r="C675" s="293"/>
    </row>
    <row r="676" s="288" customFormat="1" hidden="1" spans="1:3">
      <c r="A676" s="291"/>
      <c r="B676" s="292"/>
      <c r="C676" s="293"/>
    </row>
    <row r="677" s="288" customFormat="1" hidden="1" spans="1:3">
      <c r="A677" s="291"/>
      <c r="B677" s="292"/>
      <c r="C677" s="293"/>
    </row>
    <row r="678" s="288" customFormat="1" hidden="1" spans="1:3">
      <c r="A678" s="291"/>
      <c r="B678" s="292"/>
      <c r="C678" s="293"/>
    </row>
    <row r="679" s="288" customFormat="1" hidden="1" spans="1:3">
      <c r="A679" s="291"/>
      <c r="B679" s="292"/>
      <c r="C679" s="293"/>
    </row>
    <row r="680" s="288" customFormat="1" hidden="1" spans="1:3">
      <c r="A680" s="291"/>
      <c r="B680" s="292"/>
      <c r="C680" s="293"/>
    </row>
    <row r="681" s="288" customFormat="1" hidden="1" spans="1:3">
      <c r="A681" s="291"/>
      <c r="B681" s="292"/>
      <c r="C681" s="293"/>
    </row>
    <row r="682" s="288" customFormat="1" hidden="1" spans="1:3">
      <c r="A682" s="291"/>
      <c r="B682" s="292"/>
      <c r="C682" s="293"/>
    </row>
    <row r="683" s="288" customFormat="1" hidden="1" spans="1:3">
      <c r="A683" s="291"/>
      <c r="B683" s="292"/>
      <c r="C683" s="293"/>
    </row>
    <row r="684" s="288" customFormat="1" hidden="1" spans="1:3">
      <c r="A684" s="291"/>
      <c r="B684" s="292"/>
      <c r="C684" s="293"/>
    </row>
    <row r="685" s="288" customFormat="1" hidden="1" spans="1:3">
      <c r="A685" s="291"/>
      <c r="B685" s="292"/>
      <c r="C685" s="293"/>
    </row>
    <row r="686" s="288" customFormat="1" hidden="1" spans="1:3">
      <c r="A686" s="291"/>
      <c r="B686" s="292"/>
      <c r="C686" s="293"/>
    </row>
    <row r="687" s="288" customFormat="1" hidden="1" spans="1:3">
      <c r="A687" s="291"/>
      <c r="B687" s="292"/>
      <c r="C687" s="293"/>
    </row>
    <row r="688" s="288" customFormat="1" hidden="1" spans="1:3">
      <c r="A688" s="291"/>
      <c r="B688" s="292"/>
      <c r="C688" s="293"/>
    </row>
    <row r="689" s="288" customFormat="1" hidden="1" spans="1:3">
      <c r="A689" s="291"/>
      <c r="B689" s="292"/>
      <c r="C689" s="293"/>
    </row>
    <row r="690" s="288" customFormat="1" hidden="1" spans="1:3">
      <c r="A690" s="291"/>
      <c r="B690" s="292"/>
      <c r="C690" s="293"/>
    </row>
    <row r="691" s="288" customFormat="1" hidden="1" spans="1:3">
      <c r="A691" s="291"/>
      <c r="B691" s="292"/>
      <c r="C691" s="293"/>
    </row>
    <row r="692" s="288" customFormat="1" hidden="1" spans="1:3">
      <c r="A692" s="291"/>
      <c r="B692" s="292"/>
      <c r="C692" s="293"/>
    </row>
    <row r="693" s="288" customFormat="1" hidden="1" spans="1:3">
      <c r="A693" s="291"/>
      <c r="B693" s="292"/>
      <c r="C693" s="293"/>
    </row>
    <row r="694" s="288" customFormat="1" hidden="1" spans="1:3">
      <c r="A694" s="291"/>
      <c r="B694" s="292"/>
      <c r="C694" s="293"/>
    </row>
    <row r="695" s="288" customFormat="1" hidden="1" spans="1:3">
      <c r="A695" s="291"/>
      <c r="B695" s="292"/>
      <c r="C695" s="293"/>
    </row>
    <row r="696" s="288" customFormat="1" hidden="1" spans="1:3">
      <c r="A696" s="291"/>
      <c r="B696" s="292"/>
      <c r="C696" s="293"/>
    </row>
    <row r="697" s="288" customFormat="1" hidden="1" spans="1:3">
      <c r="A697" s="291"/>
      <c r="B697" s="292"/>
      <c r="C697" s="293"/>
    </row>
    <row r="698" s="288" customFormat="1" hidden="1" spans="1:3">
      <c r="A698" s="291"/>
      <c r="B698" s="292"/>
      <c r="C698" s="293"/>
    </row>
    <row r="699" s="288" customFormat="1" hidden="1" spans="1:3">
      <c r="A699" s="291"/>
      <c r="B699" s="292"/>
      <c r="C699" s="293"/>
    </row>
    <row r="700" s="288" customFormat="1" hidden="1" spans="1:3">
      <c r="A700" s="291"/>
      <c r="B700" s="292"/>
      <c r="C700" s="293"/>
    </row>
    <row r="701" s="288" customFormat="1" hidden="1" spans="1:3">
      <c r="A701" s="291"/>
      <c r="B701" s="292"/>
      <c r="C701" s="293"/>
    </row>
    <row r="702" s="288" customFormat="1" hidden="1" spans="1:3">
      <c r="A702" s="291"/>
      <c r="B702" s="292"/>
      <c r="C702" s="293"/>
    </row>
    <row r="703" s="288" customFormat="1" hidden="1" spans="1:3">
      <c r="A703" s="291"/>
      <c r="B703" s="292"/>
      <c r="C703" s="293"/>
    </row>
    <row r="704" s="288" customFormat="1" hidden="1" spans="1:3">
      <c r="A704" s="291"/>
      <c r="B704" s="292"/>
      <c r="C704" s="293"/>
    </row>
    <row r="705" s="288" customFormat="1" hidden="1" spans="1:3">
      <c r="A705" s="291"/>
      <c r="B705" s="292"/>
      <c r="C705" s="293"/>
    </row>
    <row r="706" s="288" customFormat="1" hidden="1" spans="1:3">
      <c r="A706" s="291"/>
      <c r="B706" s="292"/>
      <c r="C706" s="293"/>
    </row>
    <row r="707" s="288" customFormat="1" hidden="1" spans="1:3">
      <c r="A707" s="291"/>
      <c r="B707" s="292"/>
      <c r="C707" s="293"/>
    </row>
    <row r="708" s="288" customFormat="1" hidden="1" spans="1:3">
      <c r="A708" s="291"/>
      <c r="B708" s="292"/>
      <c r="C708" s="293"/>
    </row>
    <row r="709" s="288" customFormat="1" hidden="1" spans="1:3">
      <c r="A709" s="291"/>
      <c r="B709" s="292"/>
      <c r="C709" s="293"/>
    </row>
    <row r="710" s="288" customFormat="1" hidden="1" spans="1:3">
      <c r="A710" s="291"/>
      <c r="B710" s="292"/>
      <c r="C710" s="293"/>
    </row>
    <row r="711" s="288" customFormat="1" hidden="1" spans="1:3">
      <c r="A711" s="291"/>
      <c r="B711" s="292"/>
      <c r="C711" s="293"/>
    </row>
    <row r="712" s="288" customFormat="1" hidden="1" spans="1:3">
      <c r="A712" s="291"/>
      <c r="B712" s="292"/>
      <c r="C712" s="293"/>
    </row>
    <row r="713" s="288" customFormat="1" hidden="1" spans="1:3">
      <c r="A713" s="291"/>
      <c r="B713" s="292"/>
      <c r="C713" s="293"/>
    </row>
    <row r="714" s="288" customFormat="1" hidden="1" spans="1:3">
      <c r="A714" s="291"/>
      <c r="B714" s="292"/>
      <c r="C714" s="293"/>
    </row>
    <row r="715" s="288" customFormat="1" hidden="1" spans="1:3">
      <c r="A715" s="291"/>
      <c r="B715" s="292"/>
      <c r="C715" s="293"/>
    </row>
    <row r="716" s="288" customFormat="1" hidden="1" spans="1:3">
      <c r="A716" s="291"/>
      <c r="B716" s="292"/>
      <c r="C716" s="293"/>
    </row>
    <row r="717" s="288" customFormat="1" hidden="1" spans="1:3">
      <c r="A717" s="291"/>
      <c r="B717" s="292"/>
      <c r="C717" s="293"/>
    </row>
    <row r="718" s="288" customFormat="1" hidden="1" spans="1:3">
      <c r="A718" s="291"/>
      <c r="B718" s="292"/>
      <c r="C718" s="293"/>
    </row>
    <row r="719" s="288" customFormat="1" hidden="1" spans="1:3">
      <c r="A719" s="291"/>
      <c r="B719" s="292"/>
      <c r="C719" s="293"/>
    </row>
    <row r="720" s="288" customFormat="1" hidden="1" spans="1:3">
      <c r="A720" s="291"/>
      <c r="B720" s="292"/>
      <c r="C720" s="293"/>
    </row>
    <row r="721" s="288" customFormat="1" hidden="1" spans="1:3">
      <c r="A721" s="291"/>
      <c r="B721" s="292"/>
      <c r="C721" s="293"/>
    </row>
    <row r="722" s="288" customFormat="1" hidden="1" spans="1:3">
      <c r="A722" s="291"/>
      <c r="B722" s="292"/>
      <c r="C722" s="293"/>
    </row>
    <row r="723" s="288" customFormat="1" hidden="1" spans="1:3">
      <c r="A723" s="291"/>
      <c r="B723" s="292"/>
      <c r="C723" s="293"/>
    </row>
    <row r="724" s="288" customFormat="1" hidden="1" spans="1:3">
      <c r="A724" s="291"/>
      <c r="B724" s="292"/>
      <c r="C724" s="293"/>
    </row>
    <row r="725" s="288" customFormat="1" hidden="1" spans="1:3">
      <c r="A725" s="291"/>
      <c r="B725" s="292"/>
      <c r="C725" s="293"/>
    </row>
    <row r="726" s="288" customFormat="1" hidden="1" spans="1:3">
      <c r="A726" s="291"/>
      <c r="B726" s="292"/>
      <c r="C726" s="293"/>
    </row>
    <row r="727" s="288" customFormat="1" hidden="1" spans="1:3">
      <c r="A727" s="291"/>
      <c r="B727" s="292"/>
      <c r="C727" s="293"/>
    </row>
    <row r="728" s="288" customFormat="1" hidden="1" spans="1:3">
      <c r="A728" s="291"/>
      <c r="B728" s="292"/>
      <c r="C728" s="293"/>
    </row>
    <row r="729" s="288" customFormat="1" hidden="1" spans="1:3">
      <c r="A729" s="291"/>
      <c r="B729" s="292"/>
      <c r="C729" s="293"/>
    </row>
    <row r="730" s="288" customFormat="1" hidden="1" spans="1:3">
      <c r="A730" s="291"/>
      <c r="B730" s="292"/>
      <c r="C730" s="293"/>
    </row>
    <row r="731" s="288" customFormat="1" hidden="1" spans="1:3">
      <c r="A731" s="291"/>
      <c r="B731" s="292"/>
      <c r="C731" s="293"/>
    </row>
    <row r="732" s="288" customFormat="1" hidden="1" spans="1:3">
      <c r="A732" s="291"/>
      <c r="B732" s="292"/>
      <c r="C732" s="293"/>
    </row>
    <row r="733" s="288" customFormat="1" hidden="1" spans="1:3">
      <c r="A733" s="291"/>
      <c r="B733" s="292"/>
      <c r="C733" s="293"/>
    </row>
    <row r="734" s="288" customFormat="1" hidden="1" spans="1:3">
      <c r="A734" s="291"/>
      <c r="B734" s="292"/>
      <c r="C734" s="293"/>
    </row>
    <row r="735" s="288" customFormat="1" hidden="1" spans="1:3">
      <c r="A735" s="291"/>
      <c r="B735" s="292"/>
      <c r="C735" s="293"/>
    </row>
    <row r="736" s="288" customFormat="1" hidden="1" spans="1:3">
      <c r="A736" s="291"/>
      <c r="B736" s="292"/>
      <c r="C736" s="293"/>
    </row>
    <row r="737" s="288" customFormat="1" hidden="1" spans="1:3">
      <c r="A737" s="291"/>
      <c r="B737" s="292"/>
      <c r="C737" s="293"/>
    </row>
    <row r="738" s="288" customFormat="1" hidden="1" spans="1:3">
      <c r="A738" s="291"/>
      <c r="B738" s="292"/>
      <c r="C738" s="293"/>
    </row>
    <row r="739" s="288" customFormat="1" hidden="1" spans="1:3">
      <c r="A739" s="291"/>
      <c r="B739" s="292"/>
      <c r="C739" s="293"/>
    </row>
    <row r="740" s="288" customFormat="1" hidden="1" spans="1:3">
      <c r="A740" s="291"/>
      <c r="B740" s="292"/>
      <c r="C740" s="293"/>
    </row>
    <row r="741" s="288" customFormat="1" hidden="1" spans="1:3">
      <c r="A741" s="291"/>
      <c r="B741" s="292"/>
      <c r="C741" s="293"/>
    </row>
    <row r="742" s="288" customFormat="1" hidden="1" spans="1:3">
      <c r="A742" s="291"/>
      <c r="B742" s="292"/>
      <c r="C742" s="293"/>
    </row>
    <row r="743" s="288" customFormat="1" hidden="1" spans="1:3">
      <c r="A743" s="291"/>
      <c r="B743" s="292"/>
      <c r="C743" s="293"/>
    </row>
    <row r="744" s="288" customFormat="1" hidden="1" spans="1:3">
      <c r="A744" s="291"/>
      <c r="B744" s="292"/>
      <c r="C744" s="293"/>
    </row>
    <row r="745" s="288" customFormat="1" hidden="1" spans="1:3">
      <c r="A745" s="291"/>
      <c r="B745" s="292"/>
      <c r="C745" s="293"/>
    </row>
    <row r="746" s="288" customFormat="1" hidden="1" spans="1:3">
      <c r="A746" s="291"/>
      <c r="B746" s="292"/>
      <c r="C746" s="293"/>
    </row>
    <row r="747" s="288" customFormat="1" hidden="1" spans="1:3">
      <c r="A747" s="291"/>
      <c r="B747" s="292"/>
      <c r="C747" s="293"/>
    </row>
    <row r="748" s="288" customFormat="1" hidden="1" spans="1:3">
      <c r="A748" s="291"/>
      <c r="B748" s="292"/>
      <c r="C748" s="293"/>
    </row>
    <row r="749" s="288" customFormat="1" hidden="1" spans="1:3">
      <c r="A749" s="291"/>
      <c r="B749" s="292"/>
      <c r="C749" s="293"/>
    </row>
    <row r="750" s="288" customFormat="1" hidden="1" spans="1:3">
      <c r="A750" s="291"/>
      <c r="B750" s="292"/>
      <c r="C750" s="293"/>
    </row>
    <row r="751" s="288" customFormat="1" hidden="1" spans="1:3">
      <c r="A751" s="291"/>
      <c r="B751" s="292"/>
      <c r="C751" s="293"/>
    </row>
    <row r="752" s="288" customFormat="1" hidden="1" spans="1:3">
      <c r="A752" s="291"/>
      <c r="B752" s="292"/>
      <c r="C752" s="293"/>
    </row>
    <row r="753" s="288" customFormat="1" hidden="1" spans="1:3">
      <c r="A753" s="291"/>
      <c r="B753" s="292"/>
      <c r="C753" s="293"/>
    </row>
    <row r="754" s="288" customFormat="1" hidden="1" spans="1:3">
      <c r="A754" s="291"/>
      <c r="B754" s="292"/>
      <c r="C754" s="293"/>
    </row>
    <row r="755" s="288" customFormat="1" hidden="1" spans="1:3">
      <c r="A755" s="291"/>
      <c r="B755" s="292"/>
      <c r="C755" s="293"/>
    </row>
    <row r="756" s="288" customFormat="1" hidden="1" spans="1:3">
      <c r="A756" s="291"/>
      <c r="B756" s="292"/>
      <c r="C756" s="293"/>
    </row>
    <row r="757" s="288" customFormat="1" hidden="1" spans="1:3">
      <c r="A757" s="291"/>
      <c r="B757" s="292"/>
      <c r="C757" s="293"/>
    </row>
    <row r="758" s="288" customFormat="1" hidden="1" spans="1:3">
      <c r="A758" s="291"/>
      <c r="B758" s="292"/>
      <c r="C758" s="293"/>
    </row>
    <row r="759" s="288" customFormat="1" hidden="1" spans="1:3">
      <c r="A759" s="291"/>
      <c r="B759" s="292"/>
      <c r="C759" s="293"/>
    </row>
    <row r="760" s="288" customFormat="1" hidden="1" spans="1:3">
      <c r="A760" s="291"/>
      <c r="B760" s="292"/>
      <c r="C760" s="293"/>
    </row>
    <row r="761" s="288" customFormat="1" hidden="1" spans="1:3">
      <c r="A761" s="291"/>
      <c r="B761" s="292"/>
      <c r="C761" s="293"/>
    </row>
    <row r="762" s="288" customFormat="1" hidden="1" spans="1:3">
      <c r="A762" s="291"/>
      <c r="B762" s="292"/>
      <c r="C762" s="293"/>
    </row>
    <row r="763" s="288" customFormat="1" hidden="1" spans="1:3">
      <c r="A763" s="291"/>
      <c r="B763" s="292"/>
      <c r="C763" s="293"/>
    </row>
    <row r="764" s="288" customFormat="1" hidden="1" spans="1:3">
      <c r="A764" s="291"/>
      <c r="B764" s="292"/>
      <c r="C764" s="293"/>
    </row>
    <row r="765" s="288" customFormat="1" hidden="1" spans="1:3">
      <c r="A765" s="291"/>
      <c r="B765" s="292"/>
      <c r="C765" s="293"/>
    </row>
    <row r="766" s="288" customFormat="1" hidden="1" spans="1:3">
      <c r="A766" s="291"/>
      <c r="B766" s="292"/>
      <c r="C766" s="293"/>
    </row>
    <row r="767" s="288" customFormat="1" hidden="1" spans="1:3">
      <c r="A767" s="291"/>
      <c r="B767" s="292"/>
      <c r="C767" s="293"/>
    </row>
    <row r="768" s="288" customFormat="1" hidden="1" spans="1:3">
      <c r="A768" s="291"/>
      <c r="B768" s="292"/>
      <c r="C768" s="293"/>
    </row>
    <row r="769" s="288" customFormat="1" hidden="1" spans="1:3">
      <c r="A769" s="291"/>
      <c r="B769" s="292"/>
      <c r="C769" s="293"/>
    </row>
    <row r="770" s="288" customFormat="1" hidden="1" spans="1:3">
      <c r="A770" s="291"/>
      <c r="B770" s="292"/>
      <c r="C770" s="293"/>
    </row>
    <row r="771" s="288" customFormat="1" hidden="1" spans="1:3">
      <c r="A771" s="291"/>
      <c r="B771" s="292"/>
      <c r="C771" s="293"/>
    </row>
    <row r="772" s="288" customFormat="1" hidden="1" spans="1:3">
      <c r="A772" s="291"/>
      <c r="B772" s="292"/>
      <c r="C772" s="293"/>
    </row>
    <row r="773" s="288" customFormat="1" hidden="1" spans="1:3">
      <c r="A773" s="291"/>
      <c r="B773" s="292"/>
      <c r="C773" s="293"/>
    </row>
    <row r="774" s="288" customFormat="1" hidden="1" spans="1:3">
      <c r="A774" s="291"/>
      <c r="B774" s="292"/>
      <c r="C774" s="293"/>
    </row>
    <row r="775" s="288" customFormat="1" hidden="1" spans="1:3">
      <c r="A775" s="291"/>
      <c r="B775" s="292"/>
      <c r="C775" s="293"/>
    </row>
    <row r="2013" hidden="1" spans="7:7">
      <c r="G2013" s="288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5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82" width="9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8"/>
      <c r="J1" s="89" t="s">
        <v>323</v>
      </c>
      <c r="K1" s="89"/>
      <c r="L1" s="89"/>
      <c r="M1" s="90" t="s">
        <v>324</v>
      </c>
      <c r="N1" s="91" t="s">
        <v>325</v>
      </c>
      <c r="O1" s="89" t="s">
        <v>326</v>
      </c>
      <c r="P1" s="92"/>
      <c r="Q1" s="121"/>
      <c r="R1" s="122" t="s">
        <v>327</v>
      </c>
      <c r="S1" s="123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3"/>
      <c r="J2" s="94">
        <f>SUM(J7:J3347)</f>
        <v>0</v>
      </c>
      <c r="K2" s="94"/>
      <c r="L2" s="94"/>
      <c r="M2" s="91"/>
      <c r="N2" s="91"/>
      <c r="O2" s="95">
        <f>SUM(R7:R3346)</f>
        <v>0</v>
      </c>
      <c r="P2" s="96"/>
      <c r="Q2" s="124"/>
      <c r="R2" s="124">
        <f>SUM(S7:S3346)</f>
        <v>0</v>
      </c>
      <c r="S2" s="125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3"/>
      <c r="J3" s="97" t="s">
        <v>337</v>
      </c>
      <c r="K3" s="98" t="s">
        <v>338</v>
      </c>
      <c r="L3" s="99"/>
      <c r="M3" s="91"/>
      <c r="N3" s="91"/>
      <c r="O3" s="100" t="s">
        <v>339</v>
      </c>
      <c r="P3" s="101" t="s">
        <v>340</v>
      </c>
      <c r="Q3" s="126" t="s">
        <v>341</v>
      </c>
      <c r="R3" s="127" t="s">
        <v>342</v>
      </c>
      <c r="S3" s="128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3"/>
      <c r="J4" s="97"/>
      <c r="K4" s="102" t="s">
        <v>344</v>
      </c>
      <c r="L4" s="102" t="s">
        <v>345</v>
      </c>
      <c r="M4" s="103"/>
      <c r="N4" s="103"/>
      <c r="O4" s="100"/>
      <c r="P4" s="101"/>
      <c r="Q4" s="126"/>
      <c r="R4" s="127"/>
      <c r="S4" s="128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4"/>
      <c r="J5" s="104"/>
      <c r="K5" s="105"/>
      <c r="L5" s="105"/>
      <c r="M5" s="106"/>
      <c r="N5" s="106"/>
      <c r="O5" s="105"/>
      <c r="P5" s="107"/>
      <c r="Q5" s="129"/>
      <c r="R5" s="130"/>
      <c r="S5" s="131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8"/>
      <c r="J6" s="108"/>
      <c r="K6" s="67"/>
      <c r="L6" s="67"/>
      <c r="M6" s="67"/>
      <c r="N6" s="67"/>
      <c r="O6" s="67"/>
      <c r="P6" s="109"/>
      <c r="Q6" s="132"/>
      <c r="R6" s="133"/>
      <c r="S6" s="134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1397</v>
      </c>
      <c r="I7" s="72"/>
      <c r="J7" s="75"/>
      <c r="K7" s="110">
        <v>6</v>
      </c>
      <c r="L7" s="110">
        <v>150</v>
      </c>
      <c r="M7" s="111" t="s">
        <v>351</v>
      </c>
      <c r="N7" s="112" t="s">
        <v>352</v>
      </c>
      <c r="O7" s="113">
        <v>4670042790014</v>
      </c>
      <c r="P7" s="101">
        <v>10.5</v>
      </c>
      <c r="Q7" s="126">
        <v>0.02604</v>
      </c>
      <c r="R7" s="127">
        <f t="shared" ref="R7:R12" si="2">P7/L7*D7</f>
        <v>0</v>
      </c>
      <c r="S7" s="128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1314</v>
      </c>
      <c r="I8" s="72"/>
      <c r="J8" s="75" t="str">
        <f t="shared" ref="J8:J71" si="4">IF(D8="","",IF(F8="","",ROUND(D8*F8,2)))</f>
        <v/>
      </c>
      <c r="K8" s="110">
        <v>6</v>
      </c>
      <c r="L8" s="110">
        <v>150</v>
      </c>
      <c r="M8" s="111" t="s">
        <v>351</v>
      </c>
      <c r="N8" s="112" t="s">
        <v>352</v>
      </c>
      <c r="O8" s="113" t="s">
        <v>355</v>
      </c>
      <c r="P8" s="101">
        <v>24</v>
      </c>
      <c r="Q8" s="126">
        <v>0.02604</v>
      </c>
      <c r="R8" s="127">
        <f t="shared" si="2"/>
        <v>0</v>
      </c>
      <c r="S8" s="128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2638</v>
      </c>
      <c r="I9" s="72"/>
      <c r="J9" s="75" t="str">
        <f t="shared" si="4"/>
        <v/>
      </c>
      <c r="K9" s="110">
        <v>6</v>
      </c>
      <c r="L9" s="110">
        <v>150</v>
      </c>
      <c r="M9" s="111" t="s">
        <v>351</v>
      </c>
      <c r="N9" s="112" t="s">
        <v>352</v>
      </c>
      <c r="O9" s="113" t="s">
        <v>358</v>
      </c>
      <c r="P9" s="101">
        <v>24</v>
      </c>
      <c r="Q9" s="126">
        <v>0.02604</v>
      </c>
      <c r="R9" s="127">
        <f t="shared" si="2"/>
        <v>0</v>
      </c>
      <c r="S9" s="128">
        <f t="shared" si="3"/>
        <v>0</v>
      </c>
    </row>
    <row r="10" s="20" customFormat="1" ht="17.1" customHeight="1" outlineLevel="1" spans="1:19">
      <c r="A10" s="77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8"/>
      <c r="I10" s="72" t="s">
        <v>361</v>
      </c>
      <c r="J10" s="75" t="str">
        <f t="shared" si="4"/>
        <v/>
      </c>
      <c r="K10" s="110">
        <v>1</v>
      </c>
      <c r="L10" s="110">
        <v>30</v>
      </c>
      <c r="M10" s="111" t="s">
        <v>351</v>
      </c>
      <c r="N10" s="112" t="s">
        <v>352</v>
      </c>
      <c r="O10" s="113" t="s">
        <v>362</v>
      </c>
      <c r="P10" s="101">
        <v>13</v>
      </c>
      <c r="Q10" s="126">
        <v>0.01486375</v>
      </c>
      <c r="R10" s="127">
        <f t="shared" si="2"/>
        <v>0</v>
      </c>
      <c r="S10" s="128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141</v>
      </c>
      <c r="I11" s="72"/>
      <c r="J11" s="75" t="str">
        <f t="shared" si="4"/>
        <v/>
      </c>
      <c r="K11" s="110">
        <v>1</v>
      </c>
      <c r="L11" s="110">
        <v>30</v>
      </c>
      <c r="M11" s="111" t="s">
        <v>351</v>
      </c>
      <c r="N11" s="112" t="s">
        <v>352</v>
      </c>
      <c r="O11" s="113" t="s">
        <v>365</v>
      </c>
      <c r="P11" s="101">
        <v>13</v>
      </c>
      <c r="Q11" s="126">
        <v>0.01486375</v>
      </c>
      <c r="R11" s="127">
        <f t="shared" si="2"/>
        <v>0</v>
      </c>
      <c r="S11" s="128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27</v>
      </c>
      <c r="I12" s="72"/>
      <c r="J12" s="75" t="str">
        <f t="shared" si="4"/>
        <v/>
      </c>
      <c r="K12" s="110">
        <v>1</v>
      </c>
      <c r="L12" s="110">
        <v>30</v>
      </c>
      <c r="M12" s="111" t="s">
        <v>351</v>
      </c>
      <c r="N12" s="112" t="s">
        <v>352</v>
      </c>
      <c r="O12" s="113" t="s">
        <v>368</v>
      </c>
      <c r="P12" s="101">
        <v>12.5</v>
      </c>
      <c r="Q12" s="126">
        <v>0.01486375</v>
      </c>
      <c r="R12" s="127">
        <f t="shared" si="2"/>
        <v>0</v>
      </c>
      <c r="S12" s="128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8"/>
      <c r="I13" s="72"/>
      <c r="J13" s="75" t="str">
        <f t="shared" si="4"/>
        <v/>
      </c>
      <c r="K13" s="110"/>
      <c r="L13" s="110"/>
      <c r="M13" s="114"/>
      <c r="N13" s="114"/>
      <c r="O13" s="113"/>
      <c r="P13" s="101"/>
      <c r="Q13" s="126"/>
      <c r="R13" s="127"/>
      <c r="S13" s="128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329</v>
      </c>
      <c r="I14" s="72"/>
      <c r="J14" s="75" t="str">
        <f t="shared" si="4"/>
        <v/>
      </c>
      <c r="K14" s="110">
        <v>6</v>
      </c>
      <c r="L14" s="110">
        <v>240</v>
      </c>
      <c r="M14" s="111" t="s">
        <v>351</v>
      </c>
      <c r="N14" s="112" t="s">
        <v>352</v>
      </c>
      <c r="O14" s="320" t="s">
        <v>372</v>
      </c>
      <c r="P14" s="101">
        <v>18.7</v>
      </c>
      <c r="Q14" s="126">
        <v>0.037026</v>
      </c>
      <c r="R14" s="127">
        <f>P14/L14*D14</f>
        <v>0</v>
      </c>
      <c r="S14" s="128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516</v>
      </c>
      <c r="I15" s="72"/>
      <c r="J15" s="75" t="str">
        <f t="shared" si="4"/>
        <v/>
      </c>
      <c r="K15" s="110">
        <v>6</v>
      </c>
      <c r="L15" s="110">
        <v>120</v>
      </c>
      <c r="M15" s="111" t="s">
        <v>351</v>
      </c>
      <c r="N15" s="112" t="s">
        <v>352</v>
      </c>
      <c r="O15" s="320" t="s">
        <v>375</v>
      </c>
      <c r="P15" s="101">
        <v>16.8</v>
      </c>
      <c r="Q15" s="126">
        <v>0.021384</v>
      </c>
      <c r="R15" s="127">
        <f>P15/L15*D15</f>
        <v>0</v>
      </c>
      <c r="S15" s="128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10">
        <v>6</v>
      </c>
      <c r="L16" s="110">
        <v>120</v>
      </c>
      <c r="M16" s="111" t="s">
        <v>351</v>
      </c>
      <c r="N16" s="112" t="s">
        <v>352</v>
      </c>
      <c r="O16" s="320" t="s">
        <v>378</v>
      </c>
      <c r="P16" s="101">
        <v>16.5</v>
      </c>
      <c r="Q16" s="126">
        <v>0.021384</v>
      </c>
      <c r="R16" s="127">
        <f>P16/L16*D16</f>
        <v>0</v>
      </c>
      <c r="S16" s="128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8"/>
      <c r="I17" s="72"/>
      <c r="J17" s="75" t="str">
        <f t="shared" si="4"/>
        <v/>
      </c>
      <c r="K17" s="110"/>
      <c r="L17" s="110"/>
      <c r="M17" s="114"/>
      <c r="N17" s="114"/>
      <c r="O17" s="110"/>
      <c r="P17" s="101"/>
      <c r="Q17" s="126"/>
      <c r="R17" s="127"/>
      <c r="S17" s="128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10">
        <v>10</v>
      </c>
      <c r="L18" s="110">
        <v>200</v>
      </c>
      <c r="M18" s="111" t="s">
        <v>351</v>
      </c>
      <c r="N18" s="112" t="s">
        <v>352</v>
      </c>
      <c r="O18" s="113" t="s">
        <v>381</v>
      </c>
      <c r="P18" s="101">
        <v>15</v>
      </c>
      <c r="Q18" s="126">
        <v>0.0283465</v>
      </c>
      <c r="R18" s="127">
        <f>P18/L18*D18</f>
        <v>0</v>
      </c>
      <c r="S18" s="128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10">
        <v>8</v>
      </c>
      <c r="L19" s="110">
        <v>80</v>
      </c>
      <c r="M19" s="111" t="s">
        <v>351</v>
      </c>
      <c r="N19" s="112" t="s">
        <v>352</v>
      </c>
      <c r="O19" s="113" t="s">
        <v>384</v>
      </c>
      <c r="P19" s="101">
        <v>14.8</v>
      </c>
      <c r="Q19" s="126">
        <v>0.025245</v>
      </c>
      <c r="R19" s="127">
        <f>P19/L19*D19</f>
        <v>0</v>
      </c>
      <c r="S19" s="128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8"/>
      <c r="I20" s="108"/>
      <c r="J20" s="75" t="str">
        <f t="shared" si="4"/>
        <v/>
      </c>
      <c r="K20" s="67"/>
      <c r="L20" s="67"/>
      <c r="M20" s="67"/>
      <c r="N20" s="67"/>
      <c r="O20" s="67"/>
      <c r="P20" s="109"/>
      <c r="Q20" s="132"/>
      <c r="R20" s="133"/>
      <c r="S20" s="134"/>
      <c r="T20" s="22" t="s">
        <v>385</v>
      </c>
      <c r="W20" s="20"/>
    </row>
    <row r="21" s="19" customFormat="1" outlineLevel="1" spans="1:23">
      <c r="A21" s="70" t="s">
        <v>386</v>
      </c>
      <c r="B21" s="79" t="s">
        <v>387</v>
      </c>
      <c r="C21" s="72" t="s">
        <v>350</v>
      </c>
      <c r="D21" s="73"/>
      <c r="E21" s="80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2479</v>
      </c>
      <c r="I21" s="72" t="s">
        <v>361</v>
      </c>
      <c r="J21" s="75" t="str">
        <f t="shared" si="4"/>
        <v/>
      </c>
      <c r="K21" s="102">
        <v>1</v>
      </c>
      <c r="L21" s="102">
        <v>100</v>
      </c>
      <c r="M21" s="111" t="s">
        <v>351</v>
      </c>
      <c r="N21" s="112" t="s">
        <v>388</v>
      </c>
      <c r="O21" s="113" t="s">
        <v>389</v>
      </c>
      <c r="P21" s="101">
        <v>13</v>
      </c>
      <c r="Q21" s="126">
        <v>0.0242</v>
      </c>
      <c r="R21" s="127">
        <f t="shared" ref="R21:R26" si="7">P21/L21*D21</f>
        <v>0</v>
      </c>
      <c r="S21" s="128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9" t="s">
        <v>391</v>
      </c>
      <c r="C22" s="72" t="s">
        <v>350</v>
      </c>
      <c r="D22" s="73"/>
      <c r="E22" s="80">
        <v>573.78</v>
      </c>
      <c r="F22" s="75">
        <f t="shared" si="5"/>
        <v>573.78</v>
      </c>
      <c r="G22" s="75">
        <f t="shared" si="6"/>
        <v>459.024</v>
      </c>
      <c r="H22" s="76">
        <v>732</v>
      </c>
      <c r="I22" s="72"/>
      <c r="J22" s="75" t="str">
        <f t="shared" si="4"/>
        <v/>
      </c>
      <c r="K22" s="102">
        <v>1</v>
      </c>
      <c r="L22" s="102">
        <v>100</v>
      </c>
      <c r="M22" s="111" t="s">
        <v>351</v>
      </c>
      <c r="N22" s="112" t="s">
        <v>388</v>
      </c>
      <c r="O22" s="113" t="s">
        <v>392</v>
      </c>
      <c r="P22" s="101">
        <v>17.5</v>
      </c>
      <c r="Q22" s="126">
        <v>0.05</v>
      </c>
      <c r="R22" s="127">
        <f t="shared" si="7"/>
        <v>0</v>
      </c>
      <c r="S22" s="128">
        <f t="shared" si="8"/>
        <v>0</v>
      </c>
      <c r="T22" s="22"/>
      <c r="W22" s="20"/>
    </row>
    <row r="23" s="19" customFormat="1" outlineLevel="1" spans="1:23">
      <c r="A23" s="70" t="s">
        <v>393</v>
      </c>
      <c r="B23" s="79" t="s">
        <v>394</v>
      </c>
      <c r="C23" s="72" t="s">
        <v>350</v>
      </c>
      <c r="D23" s="73"/>
      <c r="E23" s="80">
        <v>701.39</v>
      </c>
      <c r="F23" s="75">
        <f t="shared" si="5"/>
        <v>701.39</v>
      </c>
      <c r="G23" s="75">
        <f t="shared" si="6"/>
        <v>561.112</v>
      </c>
      <c r="H23" s="76">
        <v>1517</v>
      </c>
      <c r="I23" s="72" t="s">
        <v>361</v>
      </c>
      <c r="J23" s="75" t="str">
        <f t="shared" si="4"/>
        <v/>
      </c>
      <c r="K23" s="102">
        <v>1</v>
      </c>
      <c r="L23" s="102">
        <v>100</v>
      </c>
      <c r="M23" s="111" t="s">
        <v>351</v>
      </c>
      <c r="N23" s="112" t="s">
        <v>388</v>
      </c>
      <c r="O23" s="113" t="s">
        <v>395</v>
      </c>
      <c r="P23" s="101">
        <v>27.5</v>
      </c>
      <c r="Q23" s="126">
        <v>0.0402</v>
      </c>
      <c r="R23" s="127">
        <f t="shared" si="7"/>
        <v>0</v>
      </c>
      <c r="S23" s="128">
        <f t="shared" si="8"/>
        <v>0</v>
      </c>
      <c r="T23" s="22"/>
      <c r="W23" s="20"/>
    </row>
    <row r="24" s="19" customFormat="1" outlineLevel="1" spans="1:23">
      <c r="A24" s="70" t="s">
        <v>396</v>
      </c>
      <c r="B24" s="79" t="s">
        <v>397</v>
      </c>
      <c r="C24" s="72" t="s">
        <v>350</v>
      </c>
      <c r="D24" s="73"/>
      <c r="E24" s="80">
        <v>714.44</v>
      </c>
      <c r="F24" s="75">
        <f t="shared" si="5"/>
        <v>714.44</v>
      </c>
      <c r="G24" s="75">
        <f t="shared" si="6"/>
        <v>571.552</v>
      </c>
      <c r="H24" s="76">
        <v>1617</v>
      </c>
      <c r="I24" s="72" t="s">
        <v>361</v>
      </c>
      <c r="J24" s="75" t="str">
        <f t="shared" si="4"/>
        <v/>
      </c>
      <c r="K24" s="102">
        <v>1</v>
      </c>
      <c r="L24" s="102">
        <v>100</v>
      </c>
      <c r="M24" s="111" t="s">
        <v>351</v>
      </c>
      <c r="N24" s="112" t="s">
        <v>388</v>
      </c>
      <c r="O24" s="113" t="s">
        <v>398</v>
      </c>
      <c r="P24" s="101">
        <v>25</v>
      </c>
      <c r="Q24" s="126">
        <v>0.0440115</v>
      </c>
      <c r="R24" s="127">
        <f t="shared" si="7"/>
        <v>0</v>
      </c>
      <c r="S24" s="128">
        <f t="shared" si="8"/>
        <v>0</v>
      </c>
      <c r="T24" s="22"/>
      <c r="W24" s="20"/>
    </row>
    <row r="25" s="19" customFormat="1" outlineLevel="1" spans="1:23">
      <c r="A25" s="77" t="s">
        <v>399</v>
      </c>
      <c r="B25" s="79" t="s">
        <v>400</v>
      </c>
      <c r="C25" s="72" t="s">
        <v>350</v>
      </c>
      <c r="D25" s="73"/>
      <c r="E25" s="80">
        <v>928.83</v>
      </c>
      <c r="F25" s="75">
        <f t="shared" si="5"/>
        <v>928.83</v>
      </c>
      <c r="G25" s="75">
        <f t="shared" si="6"/>
        <v>743.064</v>
      </c>
      <c r="H25" s="76">
        <v>894</v>
      </c>
      <c r="I25" s="72" t="s">
        <v>361</v>
      </c>
      <c r="J25" s="75" t="str">
        <f t="shared" si="4"/>
        <v/>
      </c>
      <c r="K25" s="102">
        <v>1</v>
      </c>
      <c r="L25" s="102">
        <v>50</v>
      </c>
      <c r="M25" s="111" t="s">
        <v>351</v>
      </c>
      <c r="N25" s="112" t="s">
        <v>388</v>
      </c>
      <c r="O25" s="113" t="s">
        <v>401</v>
      </c>
      <c r="P25" s="101">
        <v>20.5</v>
      </c>
      <c r="Q25" s="126">
        <v>0.032054</v>
      </c>
      <c r="R25" s="127">
        <f t="shared" si="7"/>
        <v>0</v>
      </c>
      <c r="S25" s="128">
        <f t="shared" si="8"/>
        <v>0</v>
      </c>
      <c r="T25" s="22"/>
      <c r="W25" s="20"/>
    </row>
    <row r="26" s="19" customFormat="1" outlineLevel="1" spans="1:23">
      <c r="A26" s="70" t="s">
        <v>402</v>
      </c>
      <c r="B26" s="79" t="s">
        <v>403</v>
      </c>
      <c r="C26" s="72" t="s">
        <v>350</v>
      </c>
      <c r="D26" s="73"/>
      <c r="E26" s="80">
        <v>1098.71</v>
      </c>
      <c r="F26" s="75">
        <f t="shared" si="5"/>
        <v>1098.71</v>
      </c>
      <c r="G26" s="75">
        <f t="shared" si="6"/>
        <v>878.968</v>
      </c>
      <c r="H26" s="76">
        <v>1543</v>
      </c>
      <c r="I26" s="72" t="s">
        <v>361</v>
      </c>
      <c r="J26" s="75" t="str">
        <f t="shared" si="4"/>
        <v/>
      </c>
      <c r="K26" s="102">
        <v>1</v>
      </c>
      <c r="L26" s="102">
        <v>50</v>
      </c>
      <c r="M26" s="111" t="s">
        <v>351</v>
      </c>
      <c r="N26" s="112" t="s">
        <v>388</v>
      </c>
      <c r="O26" s="113" t="s">
        <v>404</v>
      </c>
      <c r="P26" s="101">
        <v>28</v>
      </c>
      <c r="Q26" s="126">
        <v>0.04024475</v>
      </c>
      <c r="R26" s="127">
        <f t="shared" si="7"/>
        <v>0</v>
      </c>
      <c r="S26" s="128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80"/>
      <c r="F27" s="75"/>
      <c r="G27" s="75"/>
      <c r="H27" s="78"/>
      <c r="I27" s="102"/>
      <c r="J27" s="75" t="str">
        <f t="shared" si="4"/>
        <v/>
      </c>
      <c r="K27" s="102"/>
      <c r="L27" s="102"/>
      <c r="M27" s="115"/>
      <c r="N27" s="115"/>
      <c r="O27" s="113"/>
      <c r="P27" s="101"/>
      <c r="Q27" s="126"/>
      <c r="R27" s="127"/>
      <c r="S27" s="128"/>
      <c r="T27" s="22" t="s">
        <v>385</v>
      </c>
      <c r="W27" s="20"/>
    </row>
    <row r="28" s="19" customFormat="1" outlineLevel="1" spans="1:23">
      <c r="A28" s="70" t="s">
        <v>405</v>
      </c>
      <c r="B28" s="79" t="s">
        <v>406</v>
      </c>
      <c r="C28" s="72" t="s">
        <v>350</v>
      </c>
      <c r="D28" s="73"/>
      <c r="E28" s="80">
        <v>400.9</v>
      </c>
      <c r="F28" s="75">
        <f>E28-E28*$G$2%</f>
        <v>400.9</v>
      </c>
      <c r="G28" s="75">
        <f>E28-(20*E28/100)</f>
        <v>320.72</v>
      </c>
      <c r="H28" s="76">
        <v>185</v>
      </c>
      <c r="I28" s="72" t="s">
        <v>361</v>
      </c>
      <c r="J28" s="75" t="str">
        <f t="shared" si="4"/>
        <v/>
      </c>
      <c r="K28" s="102">
        <v>1</v>
      </c>
      <c r="L28" s="102">
        <v>200</v>
      </c>
      <c r="M28" s="111" t="s">
        <v>351</v>
      </c>
      <c r="N28" s="112" t="s">
        <v>388</v>
      </c>
      <c r="O28" s="320" t="s">
        <v>407</v>
      </c>
      <c r="P28" s="101">
        <v>20.5</v>
      </c>
      <c r="Q28" s="126">
        <v>0.04371</v>
      </c>
      <c r="R28" s="127">
        <f>P28/L28*D28</f>
        <v>0</v>
      </c>
      <c r="S28" s="128">
        <f>Q28/L28*D28</f>
        <v>0</v>
      </c>
      <c r="T28" s="22"/>
      <c r="W28" s="20"/>
    </row>
    <row r="29" s="19" customFormat="1" outlineLevel="1" spans="1:23">
      <c r="A29" s="70" t="s">
        <v>408</v>
      </c>
      <c r="B29" s="79" t="s">
        <v>409</v>
      </c>
      <c r="C29" s="72" t="s">
        <v>350</v>
      </c>
      <c r="D29" s="73"/>
      <c r="E29" s="80">
        <v>685.11</v>
      </c>
      <c r="F29" s="75">
        <f>E29-E29*$G$2%</f>
        <v>685.11</v>
      </c>
      <c r="G29" s="75">
        <f>E29-(20*E29/100)</f>
        <v>548.088</v>
      </c>
      <c r="H29" s="76">
        <v>153</v>
      </c>
      <c r="I29" s="72"/>
      <c r="J29" s="75" t="str">
        <f t="shared" si="4"/>
        <v/>
      </c>
      <c r="K29" s="102">
        <v>1</v>
      </c>
      <c r="L29" s="102">
        <v>100</v>
      </c>
      <c r="M29" s="111" t="s">
        <v>351</v>
      </c>
      <c r="N29" s="112" t="s">
        <v>388</v>
      </c>
      <c r="O29" s="320" t="s">
        <v>410</v>
      </c>
      <c r="P29" s="101">
        <v>20.2</v>
      </c>
      <c r="Q29" s="126">
        <v>0.05088</v>
      </c>
      <c r="R29" s="127">
        <f>P29/L29*D29</f>
        <v>0</v>
      </c>
      <c r="S29" s="128">
        <f>Q29/L29*D29</f>
        <v>0</v>
      </c>
      <c r="T29" s="22"/>
      <c r="W29" s="20"/>
    </row>
    <row r="30" s="19" customFormat="1" outlineLevel="1" spans="1:23">
      <c r="A30" s="70" t="s">
        <v>411</v>
      </c>
      <c r="B30" s="79" t="s">
        <v>412</v>
      </c>
      <c r="C30" s="72" t="s">
        <v>350</v>
      </c>
      <c r="D30" s="73"/>
      <c r="E30" s="80">
        <v>795.52</v>
      </c>
      <c r="F30" s="75">
        <f>E30-E30*$G$2%</f>
        <v>795.52</v>
      </c>
      <c r="G30" s="75">
        <f>E30-(20*E30/100)</f>
        <v>636.416</v>
      </c>
      <c r="H30" s="76">
        <v>159</v>
      </c>
      <c r="I30" s="72" t="s">
        <v>361</v>
      </c>
      <c r="J30" s="75" t="str">
        <f t="shared" si="4"/>
        <v/>
      </c>
      <c r="K30" s="102">
        <v>1</v>
      </c>
      <c r="L30" s="102">
        <v>100</v>
      </c>
      <c r="M30" s="111" t="s">
        <v>351</v>
      </c>
      <c r="N30" s="112" t="s">
        <v>388</v>
      </c>
      <c r="O30" s="320" t="s">
        <v>413</v>
      </c>
      <c r="P30" s="101">
        <v>21</v>
      </c>
      <c r="Q30" s="126">
        <v>0.046624</v>
      </c>
      <c r="R30" s="127">
        <f>P30/L30*D30</f>
        <v>0</v>
      </c>
      <c r="S30" s="128">
        <f>Q30/L30*D30</f>
        <v>0</v>
      </c>
      <c r="T30" s="22"/>
      <c r="W30" s="20"/>
    </row>
    <row r="31" s="19" customFormat="1" outlineLevel="1" spans="1:23">
      <c r="A31" s="77" t="s">
        <v>414</v>
      </c>
      <c r="B31" s="79" t="s">
        <v>415</v>
      </c>
      <c r="C31" s="72" t="s">
        <v>350</v>
      </c>
      <c r="D31" s="73"/>
      <c r="E31" s="80">
        <v>985.37</v>
      </c>
      <c r="F31" s="75">
        <f>E31-E31*$G$2%</f>
        <v>985.37</v>
      </c>
      <c r="G31" s="75">
        <f>E31-(20*E31/100)</f>
        <v>788.296</v>
      </c>
      <c r="H31" s="78"/>
      <c r="I31" s="72"/>
      <c r="J31" s="75" t="str">
        <f t="shared" si="4"/>
        <v/>
      </c>
      <c r="K31" s="102">
        <v>1</v>
      </c>
      <c r="L31" s="102">
        <v>60</v>
      </c>
      <c r="M31" s="111" t="s">
        <v>351</v>
      </c>
      <c r="N31" s="112" t="s">
        <v>388</v>
      </c>
      <c r="O31" s="320" t="s">
        <v>416</v>
      </c>
      <c r="P31" s="101">
        <v>19</v>
      </c>
      <c r="Q31" s="126">
        <v>0.043776</v>
      </c>
      <c r="R31" s="127">
        <f>P31/L31*D31</f>
        <v>0</v>
      </c>
      <c r="S31" s="128">
        <f>Q31/L31*D31</f>
        <v>0</v>
      </c>
      <c r="T31" s="22"/>
      <c r="W31" s="20"/>
    </row>
    <row r="32" s="19" customFormat="1" outlineLevel="1" spans="1:23">
      <c r="A32" s="70" t="s">
        <v>417</v>
      </c>
      <c r="B32" s="79" t="s">
        <v>418</v>
      </c>
      <c r="C32" s="72" t="s">
        <v>350</v>
      </c>
      <c r="D32" s="73"/>
      <c r="E32" s="80">
        <v>1139.34</v>
      </c>
      <c r="F32" s="75">
        <f>E32-E32*$G$2%</f>
        <v>1139.34</v>
      </c>
      <c r="G32" s="75">
        <f>E32-(20*E32/100)</f>
        <v>911.472</v>
      </c>
      <c r="H32" s="76">
        <v>78</v>
      </c>
      <c r="I32" s="72"/>
      <c r="J32" s="75" t="str">
        <f t="shared" si="4"/>
        <v/>
      </c>
      <c r="K32" s="102">
        <v>1</v>
      </c>
      <c r="L32" s="102">
        <v>50</v>
      </c>
      <c r="M32" s="111" t="s">
        <v>351</v>
      </c>
      <c r="N32" s="112" t="s">
        <v>388</v>
      </c>
      <c r="O32" s="320" t="s">
        <v>419</v>
      </c>
      <c r="P32" s="101">
        <v>14.7</v>
      </c>
      <c r="Q32" s="126">
        <v>0.04464</v>
      </c>
      <c r="R32" s="127">
        <f>P32/L32*D32</f>
        <v>0</v>
      </c>
      <c r="S32" s="128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8"/>
      <c r="I33" s="108"/>
      <c r="J33" s="75" t="str">
        <f t="shared" si="4"/>
        <v/>
      </c>
      <c r="K33" s="116"/>
      <c r="L33" s="116"/>
      <c r="M33" s="116"/>
      <c r="N33" s="116"/>
      <c r="O33" s="116"/>
      <c r="P33" s="117"/>
      <c r="Q33" s="135"/>
      <c r="R33" s="127"/>
      <c r="S33" s="128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41</v>
      </c>
      <c r="I34" s="72"/>
      <c r="J34" s="75" t="str">
        <f t="shared" si="4"/>
        <v/>
      </c>
      <c r="K34" s="102">
        <v>1</v>
      </c>
      <c r="L34" s="72">
        <v>20</v>
      </c>
      <c r="M34" s="111" t="s">
        <v>351</v>
      </c>
      <c r="N34" s="112" t="s">
        <v>388</v>
      </c>
      <c r="O34" s="113" t="s">
        <v>423</v>
      </c>
      <c r="P34" s="118">
        <v>18</v>
      </c>
      <c r="Q34" s="136">
        <v>0.05544</v>
      </c>
      <c r="R34" s="127">
        <f>P34/L34*D34</f>
        <v>0</v>
      </c>
      <c r="S34" s="128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102">
        <v>1</v>
      </c>
      <c r="L35" s="72">
        <v>10</v>
      </c>
      <c r="M35" s="111" t="s">
        <v>351</v>
      </c>
      <c r="N35" s="112" t="s">
        <v>388</v>
      </c>
      <c r="O35" s="113" t="s">
        <v>426</v>
      </c>
      <c r="P35" s="118">
        <v>15</v>
      </c>
      <c r="Q35" s="136">
        <v>0.0819</v>
      </c>
      <c r="R35" s="127">
        <f>P35/L35*D35</f>
        <v>0</v>
      </c>
      <c r="S35" s="128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102">
        <v>1</v>
      </c>
      <c r="L36" s="72">
        <v>10</v>
      </c>
      <c r="M36" s="111" t="s">
        <v>351</v>
      </c>
      <c r="N36" s="112" t="s">
        <v>388</v>
      </c>
      <c r="O36" s="113" t="s">
        <v>429</v>
      </c>
      <c r="P36" s="118">
        <v>18</v>
      </c>
      <c r="Q36" s="136">
        <v>0.0819</v>
      </c>
      <c r="R36" s="127">
        <f>P36/L36*D36</f>
        <v>0</v>
      </c>
      <c r="S36" s="128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8</v>
      </c>
      <c r="I37" s="72" t="s">
        <v>361</v>
      </c>
      <c r="J37" s="75" t="str">
        <f t="shared" si="4"/>
        <v/>
      </c>
      <c r="K37" s="102">
        <v>1</v>
      </c>
      <c r="L37" s="72">
        <v>10</v>
      </c>
      <c r="M37" s="111" t="s">
        <v>351</v>
      </c>
      <c r="N37" s="112" t="s">
        <v>388</v>
      </c>
      <c r="O37" s="113" t="s">
        <v>432</v>
      </c>
      <c r="P37" s="118">
        <v>18.7</v>
      </c>
      <c r="Q37" s="136">
        <v>0.065</v>
      </c>
      <c r="R37" s="127">
        <f>P37/L37*D37</f>
        <v>0</v>
      </c>
      <c r="S37" s="128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8"/>
      <c r="I38" s="108"/>
      <c r="J38" s="75" t="str">
        <f t="shared" si="4"/>
        <v/>
      </c>
      <c r="K38" s="67"/>
      <c r="L38" s="67"/>
      <c r="M38" s="67"/>
      <c r="N38" s="67"/>
      <c r="O38" s="67"/>
      <c r="P38" s="109"/>
      <c r="Q38" s="132"/>
      <c r="R38" s="133"/>
      <c r="S38" s="134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1">
        <v>823.5</v>
      </c>
      <c r="F39" s="75">
        <f>E39-E39*$G$2%</f>
        <v>823.5</v>
      </c>
      <c r="G39" s="75">
        <f>E39-(20*E39/100)</f>
        <v>658.8</v>
      </c>
      <c r="H39" s="76">
        <v>835</v>
      </c>
      <c r="I39" s="72"/>
      <c r="J39" s="75" t="str">
        <f t="shared" si="4"/>
        <v/>
      </c>
      <c r="K39" s="102">
        <v>1</v>
      </c>
      <c r="L39" s="102">
        <v>50</v>
      </c>
      <c r="M39" s="111" t="s">
        <v>351</v>
      </c>
      <c r="N39" s="112" t="s">
        <v>435</v>
      </c>
      <c r="O39" s="113">
        <v>4670042790281</v>
      </c>
      <c r="P39" s="101">
        <v>14.5</v>
      </c>
      <c r="Q39" s="126">
        <v>0.027</v>
      </c>
      <c r="R39" s="127">
        <f>P39/L39*D39</f>
        <v>0</v>
      </c>
      <c r="S39" s="128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8"/>
      <c r="I40" s="108"/>
      <c r="J40" s="75" t="str">
        <f t="shared" si="4"/>
        <v/>
      </c>
      <c r="K40" s="61"/>
      <c r="L40" s="61"/>
      <c r="M40" s="67"/>
      <c r="N40" s="67"/>
      <c r="O40" s="61"/>
      <c r="P40" s="107"/>
      <c r="Q40" s="129"/>
      <c r="R40" s="137"/>
      <c r="S40" s="138"/>
      <c r="T40" s="22"/>
      <c r="W40" s="20"/>
    </row>
    <row r="41" s="19" customFormat="1" outlineLevel="1" spans="1:23">
      <c r="A41" s="82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8"/>
      <c r="I41" s="72"/>
      <c r="J41" s="75" t="str">
        <f t="shared" si="4"/>
        <v/>
      </c>
      <c r="K41" s="110">
        <v>1</v>
      </c>
      <c r="L41" s="119">
        <v>20</v>
      </c>
      <c r="M41" s="111" t="s">
        <v>351</v>
      </c>
      <c r="N41" s="112" t="s">
        <v>438</v>
      </c>
      <c r="O41" s="113">
        <v>4670042790335</v>
      </c>
      <c r="P41" s="120">
        <v>8</v>
      </c>
      <c r="Q41" s="139">
        <v>0.0312</v>
      </c>
      <c r="R41" s="127">
        <f>P41/L41*D41</f>
        <v>0</v>
      </c>
      <c r="S41" s="128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8"/>
      <c r="I42" s="72"/>
      <c r="J42" s="75" t="str">
        <f t="shared" si="4"/>
        <v/>
      </c>
      <c r="K42" s="110"/>
      <c r="L42" s="119"/>
      <c r="M42" s="114"/>
      <c r="N42" s="114"/>
      <c r="O42" s="119"/>
      <c r="P42" s="120"/>
      <c r="Q42" s="139"/>
      <c r="R42" s="127"/>
      <c r="S42" s="128"/>
      <c r="W42" s="20"/>
    </row>
    <row r="43" s="19" customFormat="1" outlineLevel="1" spans="1:23">
      <c r="A43" s="83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10">
        <v>18</v>
      </c>
      <c r="L43" s="119">
        <v>216</v>
      </c>
      <c r="M43" s="111" t="s">
        <v>351</v>
      </c>
      <c r="N43" s="112" t="s">
        <v>441</v>
      </c>
      <c r="O43" s="113" t="s">
        <v>442</v>
      </c>
      <c r="P43" s="120">
        <v>10</v>
      </c>
      <c r="Q43" s="139">
        <v>0.179013375</v>
      </c>
      <c r="R43" s="127">
        <f t="shared" ref="R43:R50" si="11">P43/L43*D43</f>
        <v>0</v>
      </c>
      <c r="S43" s="128">
        <f t="shared" ref="S43:S50" si="12">Q43/L43*D43</f>
        <v>0</v>
      </c>
      <c r="T43" s="22"/>
      <c r="W43" s="20"/>
    </row>
    <row r="44" s="19" customFormat="1" outlineLevel="1" spans="1:23">
      <c r="A44" s="83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10">
        <v>18</v>
      </c>
      <c r="L44" s="119">
        <v>216</v>
      </c>
      <c r="M44" s="111" t="s">
        <v>351</v>
      </c>
      <c r="N44" s="112" t="s">
        <v>441</v>
      </c>
      <c r="O44" s="113" t="s">
        <v>445</v>
      </c>
      <c r="P44" s="120">
        <v>10</v>
      </c>
      <c r="Q44" s="139">
        <v>0.179013375</v>
      </c>
      <c r="R44" s="127">
        <f t="shared" si="11"/>
        <v>0</v>
      </c>
      <c r="S44" s="128">
        <f t="shared" si="12"/>
        <v>0</v>
      </c>
      <c r="T44" s="22"/>
      <c r="W44" s="20"/>
    </row>
    <row r="45" s="19" customFormat="1" outlineLevel="1" spans="1:23">
      <c r="A45" s="83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10">
        <v>18</v>
      </c>
      <c r="L45" s="119">
        <v>216</v>
      </c>
      <c r="M45" s="111" t="s">
        <v>351</v>
      </c>
      <c r="N45" s="112" t="s">
        <v>441</v>
      </c>
      <c r="O45" s="113" t="s">
        <v>448</v>
      </c>
      <c r="P45" s="120">
        <v>10</v>
      </c>
      <c r="Q45" s="139">
        <v>0.179013375</v>
      </c>
      <c r="R45" s="127">
        <f t="shared" si="11"/>
        <v>0</v>
      </c>
      <c r="S45" s="128">
        <f t="shared" si="12"/>
        <v>0</v>
      </c>
      <c r="T45" s="22"/>
      <c r="W45" s="20"/>
    </row>
    <row r="46" outlineLevel="1" spans="1:23">
      <c r="A46" s="83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3203</v>
      </c>
      <c r="I46" s="72"/>
      <c r="J46" s="75" t="str">
        <f t="shared" si="4"/>
        <v/>
      </c>
      <c r="K46" s="110">
        <v>18</v>
      </c>
      <c r="L46" s="119">
        <v>216</v>
      </c>
      <c r="M46" s="111" t="s">
        <v>351</v>
      </c>
      <c r="N46" s="112" t="s">
        <v>441</v>
      </c>
      <c r="O46" s="113" t="s">
        <v>451</v>
      </c>
      <c r="P46" s="120">
        <v>10</v>
      </c>
      <c r="Q46" s="139">
        <v>0.139232625</v>
      </c>
      <c r="R46" s="127">
        <f t="shared" si="11"/>
        <v>0</v>
      </c>
      <c r="S46" s="128">
        <f t="shared" si="12"/>
        <v>0</v>
      </c>
      <c r="W46" s="20"/>
    </row>
    <row r="47" outlineLevel="1" spans="1:23">
      <c r="A47" s="83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8"/>
      <c r="I47" s="72"/>
      <c r="J47" s="75" t="str">
        <f t="shared" si="4"/>
        <v/>
      </c>
      <c r="K47" s="110">
        <v>16</v>
      </c>
      <c r="L47" s="119">
        <v>96</v>
      </c>
      <c r="M47" s="111" t="s">
        <v>351</v>
      </c>
      <c r="N47" s="112" t="s">
        <v>441</v>
      </c>
      <c r="O47" s="113" t="s">
        <v>454</v>
      </c>
      <c r="P47" s="120">
        <v>13.6</v>
      </c>
      <c r="Q47" s="139">
        <v>0.115005</v>
      </c>
      <c r="R47" s="127">
        <f t="shared" si="11"/>
        <v>0</v>
      </c>
      <c r="S47" s="128">
        <f t="shared" si="12"/>
        <v>0</v>
      </c>
      <c r="W47" s="20"/>
    </row>
    <row r="48" outlineLevel="1" spans="1:23">
      <c r="A48" s="83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10">
        <v>2</v>
      </c>
      <c r="L48" s="119">
        <v>24</v>
      </c>
      <c r="M48" s="111" t="s">
        <v>351</v>
      </c>
      <c r="N48" s="112" t="s">
        <v>441</v>
      </c>
      <c r="O48" s="113" t="s">
        <v>457</v>
      </c>
      <c r="P48" s="120">
        <v>10</v>
      </c>
      <c r="Q48" s="139">
        <v>0.05621175</v>
      </c>
      <c r="R48" s="127">
        <f t="shared" si="11"/>
        <v>0</v>
      </c>
      <c r="S48" s="128">
        <f t="shared" si="12"/>
        <v>0</v>
      </c>
      <c r="W48" s="20"/>
    </row>
    <row r="49" outlineLevel="1" spans="1:23">
      <c r="A49" s="83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10">
        <v>2</v>
      </c>
      <c r="L49" s="119">
        <v>24</v>
      </c>
      <c r="M49" s="111" t="s">
        <v>351</v>
      </c>
      <c r="N49" s="112" t="s">
        <v>441</v>
      </c>
      <c r="O49" s="113" t="s">
        <v>460</v>
      </c>
      <c r="P49" s="120">
        <v>10</v>
      </c>
      <c r="Q49" s="139">
        <v>0.05621175</v>
      </c>
      <c r="R49" s="127">
        <f t="shared" si="11"/>
        <v>0</v>
      </c>
      <c r="S49" s="128">
        <f t="shared" si="12"/>
        <v>0</v>
      </c>
      <c r="W49" s="20"/>
    </row>
    <row r="50" outlineLevel="1" spans="1:23">
      <c r="A50" s="83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10">
        <v>2</v>
      </c>
      <c r="L50" s="119">
        <v>24</v>
      </c>
      <c r="M50" s="111" t="s">
        <v>351</v>
      </c>
      <c r="N50" s="112" t="s">
        <v>441</v>
      </c>
      <c r="O50" s="113" t="s">
        <v>463</v>
      </c>
      <c r="P50" s="120">
        <v>10</v>
      </c>
      <c r="Q50" s="139">
        <v>0.0374745</v>
      </c>
      <c r="R50" s="127">
        <f t="shared" si="11"/>
        <v>0</v>
      </c>
      <c r="S50" s="128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8"/>
      <c r="I51" s="108"/>
      <c r="J51" s="75" t="str">
        <f t="shared" si="4"/>
        <v/>
      </c>
      <c r="K51" s="116"/>
      <c r="L51" s="116"/>
      <c r="M51" s="116"/>
      <c r="N51" s="116"/>
      <c r="O51" s="116"/>
      <c r="P51" s="117"/>
      <c r="Q51" s="135"/>
      <c r="R51" s="140"/>
      <c r="S51" s="141"/>
      <c r="W51" s="20"/>
    </row>
    <row r="52" outlineLevel="1" spans="1:23">
      <c r="A52" s="84" t="s">
        <v>464</v>
      </c>
      <c r="B52" s="79" t="s">
        <v>465</v>
      </c>
      <c r="C52" s="72" t="s">
        <v>350</v>
      </c>
      <c r="D52" s="73"/>
      <c r="E52" s="85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180</v>
      </c>
      <c r="I52" s="72"/>
      <c r="J52" s="75" t="str">
        <f t="shared" si="4"/>
        <v/>
      </c>
      <c r="K52" s="78">
        <v>10</v>
      </c>
      <c r="L52" s="72">
        <v>400</v>
      </c>
      <c r="M52" s="111" t="s">
        <v>351</v>
      </c>
      <c r="N52" s="112" t="s">
        <v>435</v>
      </c>
      <c r="O52" s="113" t="s">
        <v>466</v>
      </c>
      <c r="P52" s="118">
        <v>8.9</v>
      </c>
      <c r="Q52" s="136">
        <v>0.01485</v>
      </c>
      <c r="R52" s="127">
        <f t="shared" ref="R52:R59" si="15">P52/L52*D52</f>
        <v>0</v>
      </c>
      <c r="S52" s="128">
        <f t="shared" ref="S52:S59" si="16">Q52/L52*D52</f>
        <v>0</v>
      </c>
      <c r="W52" s="20"/>
    </row>
    <row r="53" outlineLevel="1" spans="1:23">
      <c r="A53" s="84" t="s">
        <v>467</v>
      </c>
      <c r="B53" s="79" t="s">
        <v>468</v>
      </c>
      <c r="C53" s="72" t="s">
        <v>350</v>
      </c>
      <c r="D53" s="73"/>
      <c r="E53" s="85">
        <v>124.33</v>
      </c>
      <c r="F53" s="75">
        <f t="shared" si="13"/>
        <v>124.33</v>
      </c>
      <c r="G53" s="75">
        <f t="shared" si="14"/>
        <v>99.464</v>
      </c>
      <c r="H53" s="76">
        <v>90</v>
      </c>
      <c r="I53" s="72"/>
      <c r="J53" s="75" t="str">
        <f t="shared" si="4"/>
        <v/>
      </c>
      <c r="K53" s="78">
        <v>10</v>
      </c>
      <c r="L53" s="72">
        <v>400</v>
      </c>
      <c r="M53" s="111" t="s">
        <v>351</v>
      </c>
      <c r="N53" s="112" t="s">
        <v>435</v>
      </c>
      <c r="O53" s="113" t="s">
        <v>469</v>
      </c>
      <c r="P53" s="118">
        <v>13.9</v>
      </c>
      <c r="Q53" s="136">
        <v>0.01794</v>
      </c>
      <c r="R53" s="127">
        <f t="shared" si="15"/>
        <v>0</v>
      </c>
      <c r="S53" s="128">
        <f t="shared" si="16"/>
        <v>0</v>
      </c>
      <c r="W53" s="20"/>
    </row>
    <row r="54" outlineLevel="1" spans="1:23">
      <c r="A54" s="83" t="s">
        <v>470</v>
      </c>
      <c r="B54" s="79" t="s">
        <v>471</v>
      </c>
      <c r="C54" s="72" t="s">
        <v>350</v>
      </c>
      <c r="D54" s="73"/>
      <c r="E54" s="85">
        <v>140.49</v>
      </c>
      <c r="F54" s="75">
        <f t="shared" si="13"/>
        <v>140.49</v>
      </c>
      <c r="G54" s="75">
        <f t="shared" si="14"/>
        <v>112.392</v>
      </c>
      <c r="H54" s="76">
        <v>1850</v>
      </c>
      <c r="I54" s="72"/>
      <c r="J54" s="75" t="str">
        <f t="shared" si="4"/>
        <v/>
      </c>
      <c r="K54" s="78">
        <v>10</v>
      </c>
      <c r="L54" s="72">
        <v>300</v>
      </c>
      <c r="M54" s="111" t="s">
        <v>351</v>
      </c>
      <c r="N54" s="112" t="s">
        <v>435</v>
      </c>
      <c r="O54" s="113" t="s">
        <v>472</v>
      </c>
      <c r="P54" s="118">
        <v>12</v>
      </c>
      <c r="Q54" s="136">
        <v>0.01485</v>
      </c>
      <c r="R54" s="127">
        <f t="shared" si="15"/>
        <v>0</v>
      </c>
      <c r="S54" s="128">
        <f t="shared" si="16"/>
        <v>0</v>
      </c>
      <c r="W54" s="20"/>
    </row>
    <row r="55" outlineLevel="1" spans="1:23">
      <c r="A55" s="83" t="s">
        <v>473</v>
      </c>
      <c r="B55" s="79" t="s">
        <v>474</v>
      </c>
      <c r="C55" s="72" t="s">
        <v>350</v>
      </c>
      <c r="D55" s="73"/>
      <c r="E55" s="85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8">
        <v>10</v>
      </c>
      <c r="L55" s="72">
        <v>300</v>
      </c>
      <c r="M55" s="111" t="s">
        <v>351</v>
      </c>
      <c r="N55" s="112" t="s">
        <v>435</v>
      </c>
      <c r="O55" s="113" t="s">
        <v>475</v>
      </c>
      <c r="P55" s="118">
        <v>14.1</v>
      </c>
      <c r="Q55" s="136">
        <v>0.01794</v>
      </c>
      <c r="R55" s="127">
        <f t="shared" si="15"/>
        <v>0</v>
      </c>
      <c r="S55" s="128">
        <f t="shared" si="16"/>
        <v>0</v>
      </c>
      <c r="W55" s="20"/>
    </row>
    <row r="56" outlineLevel="1" spans="1:23">
      <c r="A56" s="84" t="s">
        <v>476</v>
      </c>
      <c r="B56" s="79" t="s">
        <v>477</v>
      </c>
      <c r="C56" s="72" t="s">
        <v>350</v>
      </c>
      <c r="D56" s="73"/>
      <c r="E56" s="85">
        <v>102.76</v>
      </c>
      <c r="F56" s="75">
        <f t="shared" si="13"/>
        <v>102.76</v>
      </c>
      <c r="G56" s="75">
        <f t="shared" si="14"/>
        <v>82.208</v>
      </c>
      <c r="H56" s="86"/>
      <c r="I56" s="72"/>
      <c r="J56" s="75" t="str">
        <f t="shared" si="4"/>
        <v/>
      </c>
      <c r="K56" s="78">
        <v>10</v>
      </c>
      <c r="L56" s="72">
        <v>400</v>
      </c>
      <c r="M56" s="111" t="s">
        <v>351</v>
      </c>
      <c r="N56" s="112" t="s">
        <v>435</v>
      </c>
      <c r="O56" s="113">
        <v>4630076440361</v>
      </c>
      <c r="P56" s="118">
        <v>8.9</v>
      </c>
      <c r="Q56" s="136">
        <v>0.01485</v>
      </c>
      <c r="R56" s="127">
        <f t="shared" si="15"/>
        <v>0</v>
      </c>
      <c r="S56" s="128">
        <f t="shared" si="16"/>
        <v>0</v>
      </c>
      <c r="W56" s="20"/>
    </row>
    <row r="57" outlineLevel="1" spans="1:23">
      <c r="A57" s="83" t="s">
        <v>478</v>
      </c>
      <c r="B57" s="79" t="s">
        <v>479</v>
      </c>
      <c r="C57" s="72" t="s">
        <v>350</v>
      </c>
      <c r="D57" s="73"/>
      <c r="E57" s="85">
        <v>124.33</v>
      </c>
      <c r="F57" s="75">
        <f t="shared" si="13"/>
        <v>124.33</v>
      </c>
      <c r="G57" s="75">
        <f t="shared" si="14"/>
        <v>99.464</v>
      </c>
      <c r="H57" s="78"/>
      <c r="I57" s="72"/>
      <c r="J57" s="75" t="str">
        <f t="shared" si="4"/>
        <v/>
      </c>
      <c r="K57" s="78">
        <v>10</v>
      </c>
      <c r="L57" s="72">
        <v>400</v>
      </c>
      <c r="M57" s="111" t="s">
        <v>351</v>
      </c>
      <c r="N57" s="112" t="s">
        <v>435</v>
      </c>
      <c r="O57" s="113">
        <v>4630076440378</v>
      </c>
      <c r="P57" s="118">
        <v>13.9</v>
      </c>
      <c r="Q57" s="136">
        <v>0.01794</v>
      </c>
      <c r="R57" s="127">
        <f t="shared" si="15"/>
        <v>0</v>
      </c>
      <c r="S57" s="128">
        <f t="shared" si="16"/>
        <v>0</v>
      </c>
      <c r="W57" s="20"/>
    </row>
    <row r="58" outlineLevel="1" spans="1:23">
      <c r="A58" s="83" t="s">
        <v>480</v>
      </c>
      <c r="B58" s="79" t="s">
        <v>481</v>
      </c>
      <c r="C58" s="72" t="s">
        <v>350</v>
      </c>
      <c r="D58" s="73"/>
      <c r="E58" s="85">
        <v>140.49</v>
      </c>
      <c r="F58" s="75">
        <f t="shared" si="13"/>
        <v>140.49</v>
      </c>
      <c r="G58" s="75">
        <f t="shared" si="14"/>
        <v>112.392</v>
      </c>
      <c r="H58" s="76">
        <v>1730</v>
      </c>
      <c r="I58" s="72"/>
      <c r="J58" s="75" t="str">
        <f t="shared" si="4"/>
        <v/>
      </c>
      <c r="K58" s="78">
        <v>10</v>
      </c>
      <c r="L58" s="72">
        <v>300</v>
      </c>
      <c r="M58" s="111" t="s">
        <v>351</v>
      </c>
      <c r="N58" s="112" t="s">
        <v>435</v>
      </c>
      <c r="O58" s="113">
        <v>4630076440385</v>
      </c>
      <c r="P58" s="118">
        <v>12</v>
      </c>
      <c r="Q58" s="136">
        <v>0.01485</v>
      </c>
      <c r="R58" s="127">
        <f t="shared" si="15"/>
        <v>0</v>
      </c>
      <c r="S58" s="128">
        <f t="shared" si="16"/>
        <v>0</v>
      </c>
      <c r="W58" s="20"/>
    </row>
    <row r="59" outlineLevel="1" spans="1:23">
      <c r="A59" s="84" t="s">
        <v>482</v>
      </c>
      <c r="B59" s="79" t="s">
        <v>483</v>
      </c>
      <c r="C59" s="72" t="s">
        <v>350</v>
      </c>
      <c r="D59" s="73"/>
      <c r="E59" s="85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8">
        <v>10</v>
      </c>
      <c r="L59" s="72">
        <v>300</v>
      </c>
      <c r="M59" s="111" t="s">
        <v>351</v>
      </c>
      <c r="N59" s="112" t="s">
        <v>435</v>
      </c>
      <c r="O59" s="113">
        <v>4630076440392</v>
      </c>
      <c r="P59" s="118">
        <v>14.1</v>
      </c>
      <c r="Q59" s="136">
        <v>0.01794</v>
      </c>
      <c r="R59" s="127">
        <f t="shared" si="15"/>
        <v>0</v>
      </c>
      <c r="S59" s="128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8"/>
      <c r="I60" s="108"/>
      <c r="J60" s="75" t="str">
        <f t="shared" si="4"/>
        <v/>
      </c>
      <c r="K60" s="116"/>
      <c r="L60" s="116"/>
      <c r="M60" s="116"/>
      <c r="N60" s="116"/>
      <c r="O60" s="116"/>
      <c r="P60" s="117"/>
      <c r="Q60" s="135"/>
      <c r="R60" s="140"/>
      <c r="S60" s="141"/>
      <c r="W60" s="20"/>
    </row>
    <row r="61" outlineLevel="1" spans="1:23">
      <c r="A61" s="83" t="s">
        <v>484</v>
      </c>
      <c r="B61" s="79" t="s">
        <v>485</v>
      </c>
      <c r="C61" s="72" t="s">
        <v>350</v>
      </c>
      <c r="D61" s="73"/>
      <c r="E61" s="87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102">
        <v>10</v>
      </c>
      <c r="L61" s="72">
        <v>300</v>
      </c>
      <c r="M61" s="111" t="s">
        <v>351</v>
      </c>
      <c r="N61" s="112" t="s">
        <v>435</v>
      </c>
      <c r="O61" s="113" t="s">
        <v>486</v>
      </c>
      <c r="P61" s="118">
        <v>8</v>
      </c>
      <c r="Q61" s="136">
        <v>0.022120875</v>
      </c>
      <c r="R61" s="127">
        <f t="shared" ref="R61:R71" si="19">P61/L61*D61</f>
        <v>0</v>
      </c>
      <c r="S61" s="128">
        <f t="shared" ref="S61:S71" si="20">Q61/L61*D61</f>
        <v>0</v>
      </c>
      <c r="W61" s="20"/>
    </row>
    <row r="62" s="20" customFormat="1" outlineLevel="1" spans="1:19">
      <c r="A62" s="82" t="s">
        <v>487</v>
      </c>
      <c r="B62" s="79" t="s">
        <v>488</v>
      </c>
      <c r="C62" s="72" t="s">
        <v>350</v>
      </c>
      <c r="D62" s="73"/>
      <c r="E62" s="87">
        <v>75.85</v>
      </c>
      <c r="F62" s="75">
        <f t="shared" si="17"/>
        <v>75.85</v>
      </c>
      <c r="G62" s="75">
        <f t="shared" si="18"/>
        <v>60.68</v>
      </c>
      <c r="H62" s="78"/>
      <c r="I62" s="72"/>
      <c r="J62" s="75" t="str">
        <f t="shared" si="4"/>
        <v/>
      </c>
      <c r="K62" s="102">
        <v>10</v>
      </c>
      <c r="L62" s="72">
        <v>300</v>
      </c>
      <c r="M62" s="111" t="s">
        <v>351</v>
      </c>
      <c r="N62" s="112" t="s">
        <v>435</v>
      </c>
      <c r="O62" s="113" t="s">
        <v>489</v>
      </c>
      <c r="P62" s="118">
        <v>10.5</v>
      </c>
      <c r="Q62" s="136">
        <v>0.022120875</v>
      </c>
      <c r="R62" s="127">
        <f t="shared" si="19"/>
        <v>0</v>
      </c>
      <c r="S62" s="128">
        <f t="shared" si="20"/>
        <v>0</v>
      </c>
    </row>
    <row r="63" s="21" customFormat="1" outlineLevel="1" spans="1:23">
      <c r="A63" s="83" t="s">
        <v>490</v>
      </c>
      <c r="B63" s="79" t="s">
        <v>491</v>
      </c>
      <c r="C63" s="72" t="s">
        <v>350</v>
      </c>
      <c r="D63" s="73"/>
      <c r="E63" s="87">
        <v>87.09</v>
      </c>
      <c r="F63" s="75">
        <f t="shared" si="17"/>
        <v>87.09</v>
      </c>
      <c r="G63" s="75">
        <f t="shared" si="18"/>
        <v>69.672</v>
      </c>
      <c r="H63" s="76">
        <v>2171</v>
      </c>
      <c r="I63" s="72"/>
      <c r="J63" s="75" t="str">
        <f t="shared" si="4"/>
        <v/>
      </c>
      <c r="K63" s="102">
        <v>10</v>
      </c>
      <c r="L63" s="72">
        <v>300</v>
      </c>
      <c r="M63" s="111" t="s">
        <v>351</v>
      </c>
      <c r="N63" s="112" t="s">
        <v>435</v>
      </c>
      <c r="O63" s="113" t="s">
        <v>492</v>
      </c>
      <c r="P63" s="118">
        <v>10.5</v>
      </c>
      <c r="Q63" s="136">
        <v>0.022120875</v>
      </c>
      <c r="R63" s="127">
        <f t="shared" si="19"/>
        <v>0</v>
      </c>
      <c r="S63" s="128">
        <f t="shared" si="20"/>
        <v>0</v>
      </c>
      <c r="W63" s="20"/>
    </row>
    <row r="64" s="20" customFormat="1" outlineLevel="1" spans="1:19">
      <c r="A64" s="82" t="s">
        <v>493</v>
      </c>
      <c r="B64" s="79" t="s">
        <v>494</v>
      </c>
      <c r="C64" s="72" t="s">
        <v>350</v>
      </c>
      <c r="D64" s="73"/>
      <c r="E64" s="87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102">
        <v>10</v>
      </c>
      <c r="L64" s="72">
        <v>300</v>
      </c>
      <c r="M64" s="111" t="s">
        <v>351</v>
      </c>
      <c r="N64" s="112" t="s">
        <v>435</v>
      </c>
      <c r="O64" s="113" t="s">
        <v>495</v>
      </c>
      <c r="P64" s="118">
        <v>12</v>
      </c>
      <c r="Q64" s="136">
        <v>0.022120875</v>
      </c>
      <c r="R64" s="127">
        <f t="shared" si="19"/>
        <v>0</v>
      </c>
      <c r="S64" s="128">
        <f t="shared" si="20"/>
        <v>0</v>
      </c>
    </row>
    <row r="65" s="19" customFormat="1" outlineLevel="1" spans="1:23">
      <c r="A65" s="82" t="s">
        <v>496</v>
      </c>
      <c r="B65" s="79" t="s">
        <v>497</v>
      </c>
      <c r="C65" s="72" t="s">
        <v>350</v>
      </c>
      <c r="D65" s="73"/>
      <c r="E65" s="87">
        <v>108.98</v>
      </c>
      <c r="F65" s="75">
        <f t="shared" si="17"/>
        <v>108.98</v>
      </c>
      <c r="G65" s="75">
        <f t="shared" si="18"/>
        <v>87.184</v>
      </c>
      <c r="H65" s="78"/>
      <c r="I65" s="72"/>
      <c r="J65" s="75" t="str">
        <f t="shared" si="4"/>
        <v/>
      </c>
      <c r="K65" s="102">
        <v>10</v>
      </c>
      <c r="L65" s="72">
        <v>300</v>
      </c>
      <c r="M65" s="111" t="s">
        <v>351</v>
      </c>
      <c r="N65" s="112" t="s">
        <v>435</v>
      </c>
      <c r="O65" s="113" t="s">
        <v>498</v>
      </c>
      <c r="P65" s="118">
        <v>14</v>
      </c>
      <c r="Q65" s="136">
        <v>0.022120875</v>
      </c>
      <c r="R65" s="127">
        <f t="shared" si="19"/>
        <v>0</v>
      </c>
      <c r="S65" s="128">
        <f t="shared" si="20"/>
        <v>0</v>
      </c>
      <c r="T65" s="22"/>
      <c r="W65" s="20"/>
    </row>
    <row r="66" s="20" customFormat="1" outlineLevel="1" spans="1:19">
      <c r="A66" s="82" t="s">
        <v>499</v>
      </c>
      <c r="B66" s="79" t="s">
        <v>500</v>
      </c>
      <c r="C66" s="72" t="s">
        <v>350</v>
      </c>
      <c r="D66" s="73"/>
      <c r="E66" s="87">
        <v>125.39</v>
      </c>
      <c r="F66" s="75">
        <f t="shared" si="17"/>
        <v>125.39</v>
      </c>
      <c r="G66" s="75">
        <f t="shared" si="18"/>
        <v>100.312</v>
      </c>
      <c r="H66" s="78"/>
      <c r="I66" s="72"/>
      <c r="J66" s="75" t="str">
        <f t="shared" si="4"/>
        <v/>
      </c>
      <c r="K66" s="102">
        <v>10</v>
      </c>
      <c r="L66" s="72">
        <v>300</v>
      </c>
      <c r="M66" s="111" t="s">
        <v>351</v>
      </c>
      <c r="N66" s="112" t="s">
        <v>435</v>
      </c>
      <c r="O66" s="113" t="s">
        <v>501</v>
      </c>
      <c r="P66" s="118">
        <v>16.5</v>
      </c>
      <c r="Q66" s="136">
        <v>0.033870375</v>
      </c>
      <c r="R66" s="127">
        <f t="shared" si="19"/>
        <v>0</v>
      </c>
      <c r="S66" s="128">
        <f t="shared" si="20"/>
        <v>0</v>
      </c>
    </row>
    <row r="67" s="22" customFormat="1" outlineLevel="1" spans="1:23">
      <c r="A67" s="83" t="s">
        <v>502</v>
      </c>
      <c r="B67" s="79" t="s">
        <v>503</v>
      </c>
      <c r="C67" s="72" t="s">
        <v>350</v>
      </c>
      <c r="D67" s="73"/>
      <c r="E67" s="87">
        <v>161.75</v>
      </c>
      <c r="F67" s="75">
        <f t="shared" si="17"/>
        <v>161.75</v>
      </c>
      <c r="G67" s="75">
        <f t="shared" si="18"/>
        <v>129.4</v>
      </c>
      <c r="H67" s="76">
        <v>850</v>
      </c>
      <c r="I67" s="72"/>
      <c r="J67" s="75" t="str">
        <f t="shared" si="4"/>
        <v/>
      </c>
      <c r="K67" s="102">
        <v>10</v>
      </c>
      <c r="L67" s="72">
        <v>300</v>
      </c>
      <c r="M67" s="111" t="s">
        <v>351</v>
      </c>
      <c r="N67" s="112" t="s">
        <v>435</v>
      </c>
      <c r="O67" s="113" t="s">
        <v>504</v>
      </c>
      <c r="P67" s="118">
        <v>16.5</v>
      </c>
      <c r="Q67" s="136">
        <v>0.033870375</v>
      </c>
      <c r="R67" s="127">
        <f t="shared" si="19"/>
        <v>0</v>
      </c>
      <c r="S67" s="128">
        <f t="shared" si="20"/>
        <v>0</v>
      </c>
      <c r="W67" s="20"/>
    </row>
    <row r="68" outlineLevel="1" spans="1:23">
      <c r="A68" s="82" t="s">
        <v>505</v>
      </c>
      <c r="B68" s="79" t="s">
        <v>506</v>
      </c>
      <c r="C68" s="72" t="s">
        <v>350</v>
      </c>
      <c r="D68" s="73"/>
      <c r="E68" s="87">
        <v>75.85</v>
      </c>
      <c r="F68" s="75">
        <f t="shared" si="17"/>
        <v>75.85</v>
      </c>
      <c r="G68" s="75">
        <f t="shared" si="18"/>
        <v>60.68</v>
      </c>
      <c r="H68" s="78"/>
      <c r="I68" s="72"/>
      <c r="J68" s="75" t="str">
        <f t="shared" si="4"/>
        <v/>
      </c>
      <c r="K68" s="102">
        <v>10</v>
      </c>
      <c r="L68" s="72">
        <v>300</v>
      </c>
      <c r="M68" s="111" t="s">
        <v>351</v>
      </c>
      <c r="N68" s="112" t="s">
        <v>435</v>
      </c>
      <c r="O68" s="113" t="s">
        <v>507</v>
      </c>
      <c r="P68" s="118">
        <v>8</v>
      </c>
      <c r="Q68" s="136">
        <v>0.022120875</v>
      </c>
      <c r="R68" s="127">
        <f t="shared" si="19"/>
        <v>0</v>
      </c>
      <c r="S68" s="128">
        <f t="shared" si="20"/>
        <v>0</v>
      </c>
      <c r="W68" s="20"/>
    </row>
    <row r="69" outlineLevel="1" spans="1:23">
      <c r="A69" s="82" t="s">
        <v>508</v>
      </c>
      <c r="B69" s="79" t="s">
        <v>509</v>
      </c>
      <c r="C69" s="72" t="s">
        <v>350</v>
      </c>
      <c r="D69" s="73"/>
      <c r="E69" s="87">
        <v>87.09</v>
      </c>
      <c r="F69" s="75">
        <f t="shared" si="17"/>
        <v>87.09</v>
      </c>
      <c r="G69" s="75">
        <f t="shared" si="18"/>
        <v>69.672</v>
      </c>
      <c r="H69" s="76">
        <v>140</v>
      </c>
      <c r="I69" s="72"/>
      <c r="J69" s="75" t="str">
        <f t="shared" si="4"/>
        <v/>
      </c>
      <c r="K69" s="102">
        <v>10</v>
      </c>
      <c r="L69" s="72">
        <v>300</v>
      </c>
      <c r="M69" s="111" t="s">
        <v>351</v>
      </c>
      <c r="N69" s="112" t="s">
        <v>435</v>
      </c>
      <c r="O69" s="113" t="s">
        <v>510</v>
      </c>
      <c r="P69" s="118">
        <v>14</v>
      </c>
      <c r="Q69" s="136">
        <v>0.0316</v>
      </c>
      <c r="R69" s="127">
        <f t="shared" si="19"/>
        <v>0</v>
      </c>
      <c r="S69" s="128">
        <f t="shared" si="20"/>
        <v>0</v>
      </c>
      <c r="W69" s="20"/>
    </row>
    <row r="70" s="19" customFormat="1" outlineLevel="1" spans="1:23">
      <c r="A70" s="84" t="s">
        <v>511</v>
      </c>
      <c r="B70" s="79" t="s">
        <v>512</v>
      </c>
      <c r="C70" s="72" t="s">
        <v>350</v>
      </c>
      <c r="D70" s="73"/>
      <c r="E70" s="87">
        <v>108.98</v>
      </c>
      <c r="F70" s="75">
        <f t="shared" si="17"/>
        <v>108.98</v>
      </c>
      <c r="G70" s="75">
        <f t="shared" si="18"/>
        <v>87.184</v>
      </c>
      <c r="H70" s="76">
        <v>90</v>
      </c>
      <c r="I70" s="72"/>
      <c r="J70" s="75" t="str">
        <f t="shared" si="4"/>
        <v/>
      </c>
      <c r="K70" s="102">
        <v>10</v>
      </c>
      <c r="L70" s="72">
        <v>300</v>
      </c>
      <c r="M70" s="111" t="s">
        <v>351</v>
      </c>
      <c r="N70" s="112" t="s">
        <v>435</v>
      </c>
      <c r="O70" s="113" t="s">
        <v>513</v>
      </c>
      <c r="P70" s="118">
        <v>14</v>
      </c>
      <c r="Q70" s="136">
        <v>0.022120875</v>
      </c>
      <c r="R70" s="127">
        <f t="shared" si="19"/>
        <v>0</v>
      </c>
      <c r="S70" s="128">
        <f t="shared" si="20"/>
        <v>0</v>
      </c>
      <c r="T70" s="22"/>
      <c r="W70" s="20"/>
    </row>
    <row r="71" outlineLevel="1" spans="1:23">
      <c r="A71" s="84" t="s">
        <v>514</v>
      </c>
      <c r="B71" s="79" t="s">
        <v>515</v>
      </c>
      <c r="C71" s="72" t="s">
        <v>350</v>
      </c>
      <c r="D71" s="73"/>
      <c r="E71" s="87">
        <v>125.39</v>
      </c>
      <c r="F71" s="75">
        <f t="shared" si="17"/>
        <v>125.39</v>
      </c>
      <c r="G71" s="75">
        <f t="shared" si="18"/>
        <v>100.312</v>
      </c>
      <c r="H71" s="78"/>
      <c r="I71" s="72"/>
      <c r="J71" s="75" t="str">
        <f t="shared" si="4"/>
        <v/>
      </c>
      <c r="K71" s="102">
        <v>10</v>
      </c>
      <c r="L71" s="72">
        <v>300</v>
      </c>
      <c r="M71" s="111" t="s">
        <v>351</v>
      </c>
      <c r="N71" s="112" t="s">
        <v>435</v>
      </c>
      <c r="O71" s="113" t="s">
        <v>516</v>
      </c>
      <c r="P71" s="118">
        <v>16.5</v>
      </c>
      <c r="Q71" s="136">
        <v>0.033870375</v>
      </c>
      <c r="R71" s="127">
        <f t="shared" si="19"/>
        <v>0</v>
      </c>
      <c r="S71" s="128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7"/>
      <c r="F72" s="75"/>
      <c r="G72" s="75"/>
      <c r="H72" s="78"/>
      <c r="I72" s="72"/>
      <c r="J72" s="75" t="str">
        <f t="shared" ref="J72:J135" si="21">IF(D72="","",IF(F72="","",ROUND(D72*F72,2)))</f>
        <v/>
      </c>
      <c r="K72" s="102"/>
      <c r="L72" s="72"/>
      <c r="M72" s="145"/>
      <c r="N72" s="145"/>
      <c r="O72" s="113"/>
      <c r="P72" s="118"/>
      <c r="Q72" s="136"/>
      <c r="R72" s="127"/>
      <c r="S72" s="128"/>
      <c r="W72" s="20"/>
    </row>
    <row r="73" outlineLevel="1" spans="1:23">
      <c r="A73" s="83" t="s">
        <v>517</v>
      </c>
      <c r="B73" s="79" t="s">
        <v>518</v>
      </c>
      <c r="C73" s="72" t="s">
        <v>350</v>
      </c>
      <c r="D73" s="73"/>
      <c r="E73" s="87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102">
        <v>10</v>
      </c>
      <c r="L73" s="72">
        <v>300</v>
      </c>
      <c r="M73" s="111" t="s">
        <v>351</v>
      </c>
      <c r="N73" s="112" t="s">
        <v>435</v>
      </c>
      <c r="O73" s="113">
        <v>4630076449951</v>
      </c>
      <c r="P73" s="118">
        <v>12.3</v>
      </c>
      <c r="Q73" s="136">
        <v>0.022120875</v>
      </c>
      <c r="R73" s="127">
        <f t="shared" ref="R73:R85" si="24">P73/L73*D73</f>
        <v>0</v>
      </c>
      <c r="S73" s="128">
        <f t="shared" ref="S73:S85" si="25">Q73/L73*D73</f>
        <v>0</v>
      </c>
      <c r="W73" s="20"/>
    </row>
    <row r="74" outlineLevel="1" spans="1:23">
      <c r="A74" s="83" t="s">
        <v>519</v>
      </c>
      <c r="B74" s="79" t="s">
        <v>520</v>
      </c>
      <c r="C74" s="72" t="s">
        <v>350</v>
      </c>
      <c r="D74" s="73"/>
      <c r="E74" s="87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102">
        <v>10</v>
      </c>
      <c r="L74" s="72">
        <v>300</v>
      </c>
      <c r="M74" s="111" t="s">
        <v>351</v>
      </c>
      <c r="N74" s="112" t="s">
        <v>435</v>
      </c>
      <c r="O74" s="113" t="s">
        <v>521</v>
      </c>
      <c r="P74" s="118">
        <v>22.2</v>
      </c>
      <c r="Q74" s="136">
        <v>0.021756</v>
      </c>
      <c r="R74" s="127">
        <f t="shared" si="24"/>
        <v>0</v>
      </c>
      <c r="S74" s="128">
        <f t="shared" si="25"/>
        <v>0</v>
      </c>
      <c r="W74" s="20"/>
    </row>
    <row r="75" outlineLevel="1" spans="1:23">
      <c r="A75" s="82" t="s">
        <v>522</v>
      </c>
      <c r="B75" s="79" t="s">
        <v>523</v>
      </c>
      <c r="C75" s="72" t="s">
        <v>350</v>
      </c>
      <c r="D75" s="73"/>
      <c r="E75" s="87">
        <v>180.95</v>
      </c>
      <c r="F75" s="75">
        <f t="shared" si="22"/>
        <v>180.95</v>
      </c>
      <c r="G75" s="75">
        <f t="shared" si="23"/>
        <v>144.76</v>
      </c>
      <c r="H75" s="78"/>
      <c r="I75" s="72"/>
      <c r="J75" s="75" t="str">
        <f t="shared" si="21"/>
        <v/>
      </c>
      <c r="K75" s="102">
        <v>10</v>
      </c>
      <c r="L75" s="72">
        <v>300</v>
      </c>
      <c r="M75" s="111" t="s">
        <v>351</v>
      </c>
      <c r="N75" s="112" t="s">
        <v>435</v>
      </c>
      <c r="O75" s="113" t="s">
        <v>524</v>
      </c>
      <c r="P75" s="118">
        <v>27.2</v>
      </c>
      <c r="Q75" s="136">
        <v>0.021756</v>
      </c>
      <c r="R75" s="127">
        <f t="shared" si="24"/>
        <v>0</v>
      </c>
      <c r="S75" s="128">
        <f t="shared" si="25"/>
        <v>0</v>
      </c>
      <c r="W75" s="20"/>
    </row>
    <row r="76" outlineLevel="1" spans="1:23">
      <c r="A76" s="83" t="s">
        <v>525</v>
      </c>
      <c r="B76" s="79" t="s">
        <v>526</v>
      </c>
      <c r="C76" s="72" t="s">
        <v>350</v>
      </c>
      <c r="D76" s="73"/>
      <c r="E76" s="87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102">
        <v>10</v>
      </c>
      <c r="L76" s="72">
        <v>300</v>
      </c>
      <c r="M76" s="111" t="s">
        <v>351</v>
      </c>
      <c r="N76" s="112" t="s">
        <v>435</v>
      </c>
      <c r="O76" s="113" t="s">
        <v>527</v>
      </c>
      <c r="P76" s="118">
        <v>33.2</v>
      </c>
      <c r="Q76" s="136">
        <v>0.03024</v>
      </c>
      <c r="R76" s="127">
        <f t="shared" si="24"/>
        <v>0</v>
      </c>
      <c r="S76" s="128">
        <f t="shared" si="25"/>
        <v>0</v>
      </c>
      <c r="W76" s="20"/>
    </row>
    <row r="77" outlineLevel="1" spans="1:23">
      <c r="A77" s="83" t="s">
        <v>528</v>
      </c>
      <c r="B77" s="79" t="s">
        <v>529</v>
      </c>
      <c r="C77" s="72" t="s">
        <v>350</v>
      </c>
      <c r="D77" s="73"/>
      <c r="E77" s="87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102">
        <v>10</v>
      </c>
      <c r="L77" s="72">
        <v>300</v>
      </c>
      <c r="M77" s="111" t="s">
        <v>351</v>
      </c>
      <c r="N77" s="112" t="s">
        <v>435</v>
      </c>
      <c r="O77" s="113" t="s">
        <v>530</v>
      </c>
      <c r="P77" s="118">
        <v>37.2</v>
      </c>
      <c r="Q77" s="136">
        <v>0.03024</v>
      </c>
      <c r="R77" s="127">
        <f t="shared" si="24"/>
        <v>0</v>
      </c>
      <c r="S77" s="128">
        <f t="shared" si="25"/>
        <v>0</v>
      </c>
      <c r="W77" s="20"/>
    </row>
    <row r="78" outlineLevel="1" spans="1:23">
      <c r="A78" s="83" t="s">
        <v>531</v>
      </c>
      <c r="B78" s="79" t="s">
        <v>532</v>
      </c>
      <c r="C78" s="72" t="s">
        <v>350</v>
      </c>
      <c r="D78" s="73"/>
      <c r="E78" s="87">
        <v>250.08</v>
      </c>
      <c r="F78" s="75">
        <f t="shared" si="22"/>
        <v>250.08</v>
      </c>
      <c r="G78" s="75">
        <f t="shared" si="23"/>
        <v>200.064</v>
      </c>
      <c r="H78" s="76">
        <v>430</v>
      </c>
      <c r="I78" s="72"/>
      <c r="J78" s="75" t="str">
        <f t="shared" si="21"/>
        <v/>
      </c>
      <c r="K78" s="102">
        <v>10</v>
      </c>
      <c r="L78" s="72">
        <v>300</v>
      </c>
      <c r="M78" s="111" t="s">
        <v>351</v>
      </c>
      <c r="N78" s="112" t="s">
        <v>435</v>
      </c>
      <c r="O78" s="113">
        <v>4630076449968</v>
      </c>
      <c r="P78" s="118">
        <v>31.5</v>
      </c>
      <c r="Q78" s="136">
        <v>0.033</v>
      </c>
      <c r="R78" s="127">
        <f t="shared" si="24"/>
        <v>0</v>
      </c>
      <c r="S78" s="128">
        <f t="shared" si="25"/>
        <v>0</v>
      </c>
      <c r="W78" s="20"/>
    </row>
    <row r="79" outlineLevel="1" spans="1:23">
      <c r="A79" s="83" t="s">
        <v>533</v>
      </c>
      <c r="B79" s="79" t="s">
        <v>534</v>
      </c>
      <c r="C79" s="72" t="s">
        <v>350</v>
      </c>
      <c r="D79" s="73"/>
      <c r="E79" s="87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102">
        <v>10</v>
      </c>
      <c r="L79" s="72">
        <v>300</v>
      </c>
      <c r="M79" s="111" t="s">
        <v>351</v>
      </c>
      <c r="N79" s="112" t="s">
        <v>435</v>
      </c>
      <c r="O79" s="320" t="s">
        <v>535</v>
      </c>
      <c r="P79" s="118">
        <v>12.3</v>
      </c>
      <c r="Q79" s="136">
        <v>0.022120875</v>
      </c>
      <c r="R79" s="127">
        <f t="shared" si="24"/>
        <v>0</v>
      </c>
      <c r="S79" s="128">
        <f t="shared" si="25"/>
        <v>0</v>
      </c>
      <c r="W79" s="20"/>
    </row>
    <row r="80" outlineLevel="1" spans="1:23">
      <c r="A80" s="83" t="s">
        <v>536</v>
      </c>
      <c r="B80" s="79" t="s">
        <v>537</v>
      </c>
      <c r="C80" s="72" t="s">
        <v>350</v>
      </c>
      <c r="D80" s="73"/>
      <c r="E80" s="87">
        <v>151.64</v>
      </c>
      <c r="F80" s="75">
        <f t="shared" si="22"/>
        <v>151.64</v>
      </c>
      <c r="G80" s="75">
        <f t="shared" si="23"/>
        <v>121.312</v>
      </c>
      <c r="H80" s="76">
        <v>680</v>
      </c>
      <c r="I80" s="72"/>
      <c r="J80" s="75" t="str">
        <f t="shared" si="21"/>
        <v/>
      </c>
      <c r="K80" s="102">
        <v>10</v>
      </c>
      <c r="L80" s="72">
        <v>300</v>
      </c>
      <c r="M80" s="111" t="s">
        <v>351</v>
      </c>
      <c r="N80" s="112" t="s">
        <v>435</v>
      </c>
      <c r="O80" s="113" t="s">
        <v>538</v>
      </c>
      <c r="P80" s="118">
        <v>22.2</v>
      </c>
      <c r="Q80" s="136">
        <v>0.021756</v>
      </c>
      <c r="R80" s="127">
        <f t="shared" si="24"/>
        <v>0</v>
      </c>
      <c r="S80" s="128">
        <f t="shared" si="25"/>
        <v>0</v>
      </c>
      <c r="W80" s="20"/>
    </row>
    <row r="81" outlineLevel="1" spans="1:23">
      <c r="A81" s="83" t="s">
        <v>539</v>
      </c>
      <c r="B81" s="79" t="s">
        <v>540</v>
      </c>
      <c r="C81" s="72" t="s">
        <v>350</v>
      </c>
      <c r="D81" s="73"/>
      <c r="E81" s="87">
        <v>180.95</v>
      </c>
      <c r="F81" s="75">
        <f t="shared" si="22"/>
        <v>180.95</v>
      </c>
      <c r="G81" s="75">
        <f t="shared" si="23"/>
        <v>144.76</v>
      </c>
      <c r="H81" s="76">
        <v>490</v>
      </c>
      <c r="I81" s="72"/>
      <c r="J81" s="75" t="str">
        <f t="shared" si="21"/>
        <v/>
      </c>
      <c r="K81" s="102">
        <v>10</v>
      </c>
      <c r="L81" s="72">
        <v>300</v>
      </c>
      <c r="M81" s="111" t="s">
        <v>351</v>
      </c>
      <c r="N81" s="112" t="s">
        <v>435</v>
      </c>
      <c r="O81" s="113" t="s">
        <v>541</v>
      </c>
      <c r="P81" s="118">
        <v>27.2</v>
      </c>
      <c r="Q81" s="136">
        <v>0.021756</v>
      </c>
      <c r="R81" s="127">
        <f t="shared" si="24"/>
        <v>0</v>
      </c>
      <c r="S81" s="128">
        <f t="shared" si="25"/>
        <v>0</v>
      </c>
      <c r="W81" s="20"/>
    </row>
    <row r="82" outlineLevel="1" spans="1:23">
      <c r="A82" s="83" t="s">
        <v>542</v>
      </c>
      <c r="B82" s="79" t="s">
        <v>543</v>
      </c>
      <c r="C82" s="72" t="s">
        <v>350</v>
      </c>
      <c r="D82" s="73"/>
      <c r="E82" s="87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102">
        <v>10</v>
      </c>
      <c r="L82" s="72">
        <v>300</v>
      </c>
      <c r="M82" s="111" t="s">
        <v>351</v>
      </c>
      <c r="N82" s="112" t="s">
        <v>435</v>
      </c>
      <c r="O82" s="113" t="s">
        <v>544</v>
      </c>
      <c r="P82" s="118">
        <v>33.2</v>
      </c>
      <c r="Q82" s="136">
        <v>0.03024</v>
      </c>
      <c r="R82" s="127">
        <f t="shared" si="24"/>
        <v>0</v>
      </c>
      <c r="S82" s="128">
        <f t="shared" si="25"/>
        <v>0</v>
      </c>
      <c r="W82" s="20"/>
    </row>
    <row r="83" outlineLevel="1" spans="1:23">
      <c r="A83" s="83" t="s">
        <v>545</v>
      </c>
      <c r="B83" s="79" t="s">
        <v>546</v>
      </c>
      <c r="C83" s="72" t="s">
        <v>350</v>
      </c>
      <c r="D83" s="73"/>
      <c r="E83" s="87">
        <v>258.64</v>
      </c>
      <c r="F83" s="75">
        <f t="shared" si="22"/>
        <v>258.64</v>
      </c>
      <c r="G83" s="75">
        <f t="shared" si="23"/>
        <v>206.912</v>
      </c>
      <c r="H83" s="76">
        <v>180</v>
      </c>
      <c r="I83" s="72"/>
      <c r="J83" s="75" t="str">
        <f t="shared" si="21"/>
        <v/>
      </c>
      <c r="K83" s="102">
        <v>10</v>
      </c>
      <c r="L83" s="72">
        <v>300</v>
      </c>
      <c r="M83" s="111" t="s">
        <v>351</v>
      </c>
      <c r="N83" s="112" t="s">
        <v>435</v>
      </c>
      <c r="O83" s="113" t="s">
        <v>547</v>
      </c>
      <c r="P83" s="118">
        <v>37.2</v>
      </c>
      <c r="Q83" s="136">
        <v>0.03024</v>
      </c>
      <c r="R83" s="127">
        <f t="shared" si="24"/>
        <v>0</v>
      </c>
      <c r="S83" s="128">
        <f t="shared" si="25"/>
        <v>0</v>
      </c>
      <c r="W83" s="20"/>
    </row>
    <row r="84" outlineLevel="1" spans="1:23">
      <c r="A84" s="83" t="s">
        <v>548</v>
      </c>
      <c r="B84" s="79" t="s">
        <v>549</v>
      </c>
      <c r="C84" s="72" t="s">
        <v>350</v>
      </c>
      <c r="D84" s="73"/>
      <c r="E84" s="87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102">
        <v>10</v>
      </c>
      <c r="L84" s="72">
        <v>300</v>
      </c>
      <c r="M84" s="111" t="s">
        <v>351</v>
      </c>
      <c r="N84" s="112" t="s">
        <v>435</v>
      </c>
      <c r="O84" s="113" t="s">
        <v>550</v>
      </c>
      <c r="P84" s="118">
        <v>30</v>
      </c>
      <c r="Q84" s="136">
        <v>0.0302</v>
      </c>
      <c r="R84" s="127">
        <f t="shared" si="24"/>
        <v>0</v>
      </c>
      <c r="S84" s="128">
        <f t="shared" si="25"/>
        <v>0</v>
      </c>
      <c r="W84" s="20"/>
    </row>
    <row r="85" outlineLevel="1" spans="1:23">
      <c r="A85" s="83" t="s">
        <v>551</v>
      </c>
      <c r="B85" s="79" t="s">
        <v>552</v>
      </c>
      <c r="C85" s="72" t="s">
        <v>350</v>
      </c>
      <c r="D85" s="73"/>
      <c r="E85" s="87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102">
        <v>10</v>
      </c>
      <c r="L85" s="72">
        <v>300</v>
      </c>
      <c r="M85" s="111" t="s">
        <v>351</v>
      </c>
      <c r="N85" s="112" t="s">
        <v>435</v>
      </c>
      <c r="O85" s="113" t="s">
        <v>553</v>
      </c>
      <c r="P85" s="118">
        <v>33.6</v>
      </c>
      <c r="Q85" s="136">
        <v>0.04024475</v>
      </c>
      <c r="R85" s="127">
        <f t="shared" si="24"/>
        <v>0</v>
      </c>
      <c r="S85" s="128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8"/>
      <c r="I86" s="108"/>
      <c r="J86" s="75" t="str">
        <f t="shared" si="21"/>
        <v/>
      </c>
      <c r="K86" s="67"/>
      <c r="L86" s="67"/>
      <c r="M86" s="67"/>
      <c r="N86" s="67"/>
      <c r="O86" s="67"/>
      <c r="P86" s="109"/>
      <c r="Q86" s="132"/>
      <c r="R86" s="133"/>
      <c r="S86" s="134"/>
      <c r="W86" s="20"/>
    </row>
    <row r="87" outlineLevel="1" spans="1:23">
      <c r="A87" s="84" t="s">
        <v>554</v>
      </c>
      <c r="B87" s="79" t="s">
        <v>555</v>
      </c>
      <c r="C87" s="72" t="s">
        <v>350</v>
      </c>
      <c r="D87" s="73"/>
      <c r="E87" s="142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8"/>
      <c r="I87" s="72"/>
      <c r="J87" s="75" t="str">
        <f t="shared" si="21"/>
        <v/>
      </c>
      <c r="K87" s="102">
        <v>25</v>
      </c>
      <c r="L87" s="72">
        <v>500</v>
      </c>
      <c r="M87" s="111" t="s">
        <v>351</v>
      </c>
      <c r="N87" s="112" t="s">
        <v>435</v>
      </c>
      <c r="O87" s="113" t="s">
        <v>556</v>
      </c>
      <c r="P87" s="118">
        <v>12.5</v>
      </c>
      <c r="Q87" s="136">
        <v>0.0190125</v>
      </c>
      <c r="R87" s="127">
        <f t="shared" ref="R87:R96" si="28">P87/L87*D87</f>
        <v>0</v>
      </c>
      <c r="S87" s="128">
        <f t="shared" ref="S87:S96" si="29">Q87/L87*D87</f>
        <v>0</v>
      </c>
      <c r="W87" s="20"/>
    </row>
    <row r="88" outlineLevel="1" spans="1:23">
      <c r="A88" s="83" t="s">
        <v>557</v>
      </c>
      <c r="B88" s="79" t="s">
        <v>558</v>
      </c>
      <c r="C88" s="72" t="s">
        <v>350</v>
      </c>
      <c r="D88" s="73"/>
      <c r="E88" s="142">
        <v>85.23</v>
      </c>
      <c r="F88" s="75">
        <f t="shared" si="26"/>
        <v>85.23</v>
      </c>
      <c r="G88" s="75">
        <f t="shared" si="27"/>
        <v>68.184</v>
      </c>
      <c r="H88" s="76">
        <v>700</v>
      </c>
      <c r="I88" s="72"/>
      <c r="J88" s="75" t="str">
        <f t="shared" si="21"/>
        <v/>
      </c>
      <c r="K88" s="102">
        <v>25</v>
      </c>
      <c r="L88" s="72">
        <v>500</v>
      </c>
      <c r="M88" s="111" t="s">
        <v>351</v>
      </c>
      <c r="N88" s="112" t="s">
        <v>435</v>
      </c>
      <c r="O88" s="113" t="s">
        <v>559</v>
      </c>
      <c r="P88" s="118">
        <v>14</v>
      </c>
      <c r="Q88" s="136">
        <v>0.0190125</v>
      </c>
      <c r="R88" s="127">
        <f t="shared" si="28"/>
        <v>0</v>
      </c>
      <c r="S88" s="128">
        <f t="shared" si="29"/>
        <v>0</v>
      </c>
      <c r="W88" s="20"/>
    </row>
    <row r="89" outlineLevel="1" spans="1:23">
      <c r="A89" s="83" t="s">
        <v>560</v>
      </c>
      <c r="B89" s="79" t="s">
        <v>561</v>
      </c>
      <c r="C89" s="72" t="s">
        <v>350</v>
      </c>
      <c r="D89" s="73"/>
      <c r="E89" s="142">
        <v>90.16</v>
      </c>
      <c r="F89" s="75">
        <f t="shared" si="26"/>
        <v>90.16</v>
      </c>
      <c r="G89" s="75">
        <f t="shared" si="27"/>
        <v>72.128</v>
      </c>
      <c r="H89" s="76">
        <v>500</v>
      </c>
      <c r="I89" s="72"/>
      <c r="J89" s="75" t="str">
        <f t="shared" si="21"/>
        <v/>
      </c>
      <c r="K89" s="102">
        <v>25</v>
      </c>
      <c r="L89" s="72">
        <v>500</v>
      </c>
      <c r="M89" s="111" t="s">
        <v>351</v>
      </c>
      <c r="N89" s="112" t="s">
        <v>435</v>
      </c>
      <c r="O89" s="113" t="s">
        <v>562</v>
      </c>
      <c r="P89" s="118">
        <v>17.5</v>
      </c>
      <c r="Q89" s="136">
        <v>0.0190125</v>
      </c>
      <c r="R89" s="127">
        <f t="shared" si="28"/>
        <v>0</v>
      </c>
      <c r="S89" s="128">
        <f t="shared" si="29"/>
        <v>0</v>
      </c>
      <c r="W89" s="20"/>
    </row>
    <row r="90" outlineLevel="1" spans="1:23">
      <c r="A90" s="83" t="s">
        <v>563</v>
      </c>
      <c r="B90" s="79" t="s">
        <v>564</v>
      </c>
      <c r="C90" s="72" t="s">
        <v>350</v>
      </c>
      <c r="D90" s="73"/>
      <c r="E90" s="142">
        <v>100.58</v>
      </c>
      <c r="F90" s="75">
        <f t="shared" si="26"/>
        <v>100.58</v>
      </c>
      <c r="G90" s="75">
        <f t="shared" si="27"/>
        <v>80.464</v>
      </c>
      <c r="H90" s="76">
        <v>100</v>
      </c>
      <c r="I90" s="72"/>
      <c r="J90" s="75" t="str">
        <f t="shared" si="21"/>
        <v/>
      </c>
      <c r="K90" s="102">
        <v>25</v>
      </c>
      <c r="L90" s="72">
        <v>500</v>
      </c>
      <c r="M90" s="111" t="s">
        <v>351</v>
      </c>
      <c r="N90" s="112" t="s">
        <v>435</v>
      </c>
      <c r="O90" s="113" t="s">
        <v>565</v>
      </c>
      <c r="P90" s="118">
        <v>19</v>
      </c>
      <c r="Q90" s="136">
        <v>0.0277875</v>
      </c>
      <c r="R90" s="127">
        <f t="shared" si="28"/>
        <v>0</v>
      </c>
      <c r="S90" s="128">
        <f t="shared" si="29"/>
        <v>0</v>
      </c>
      <c r="W90" s="20"/>
    </row>
    <row r="91" outlineLevel="1" spans="1:23">
      <c r="A91" s="83" t="s">
        <v>566</v>
      </c>
      <c r="B91" s="79" t="s">
        <v>567</v>
      </c>
      <c r="C91" s="72" t="s">
        <v>350</v>
      </c>
      <c r="D91" s="73"/>
      <c r="E91" s="142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102">
        <v>25</v>
      </c>
      <c r="L91" s="72">
        <v>500</v>
      </c>
      <c r="M91" s="111" t="s">
        <v>351</v>
      </c>
      <c r="N91" s="112" t="s">
        <v>435</v>
      </c>
      <c r="O91" s="113" t="s">
        <v>568</v>
      </c>
      <c r="P91" s="118">
        <v>11.5</v>
      </c>
      <c r="Q91" s="136">
        <v>0.0190125</v>
      </c>
      <c r="R91" s="127">
        <f t="shared" si="28"/>
        <v>0</v>
      </c>
      <c r="S91" s="128">
        <f t="shared" si="29"/>
        <v>0</v>
      </c>
      <c r="W91" s="20"/>
    </row>
    <row r="92" outlineLevel="1" spans="1:23">
      <c r="A92" s="83" t="s">
        <v>569</v>
      </c>
      <c r="B92" s="79" t="s">
        <v>570</v>
      </c>
      <c r="C92" s="72" t="s">
        <v>350</v>
      </c>
      <c r="D92" s="73"/>
      <c r="E92" s="142">
        <v>70.04</v>
      </c>
      <c r="F92" s="75">
        <f t="shared" si="26"/>
        <v>70.04</v>
      </c>
      <c r="G92" s="75">
        <f t="shared" si="27"/>
        <v>56.032</v>
      </c>
      <c r="H92" s="76">
        <v>800</v>
      </c>
      <c r="I92" s="72"/>
      <c r="J92" s="75" t="str">
        <f t="shared" si="21"/>
        <v/>
      </c>
      <c r="K92" s="102">
        <v>25</v>
      </c>
      <c r="L92" s="72">
        <v>500</v>
      </c>
      <c r="M92" s="111" t="s">
        <v>351</v>
      </c>
      <c r="N92" s="112" t="s">
        <v>435</v>
      </c>
      <c r="O92" s="320" t="s">
        <v>571</v>
      </c>
      <c r="P92" s="118">
        <v>12</v>
      </c>
      <c r="Q92" s="136">
        <v>0.0215475</v>
      </c>
      <c r="R92" s="127">
        <f t="shared" si="28"/>
        <v>0</v>
      </c>
      <c r="S92" s="128">
        <f t="shared" si="29"/>
        <v>0</v>
      </c>
      <c r="W92" s="20"/>
    </row>
    <row r="93" outlineLevel="1" spans="1:23">
      <c r="A93" s="83" t="s">
        <v>572</v>
      </c>
      <c r="B93" s="79" t="s">
        <v>573</v>
      </c>
      <c r="C93" s="72" t="s">
        <v>350</v>
      </c>
      <c r="D93" s="73"/>
      <c r="E93" s="142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102">
        <v>25</v>
      </c>
      <c r="L93" s="72">
        <v>500</v>
      </c>
      <c r="M93" s="111" t="s">
        <v>351</v>
      </c>
      <c r="N93" s="112" t="s">
        <v>435</v>
      </c>
      <c r="O93" s="320" t="s">
        <v>574</v>
      </c>
      <c r="P93" s="118">
        <v>13.5</v>
      </c>
      <c r="Q93" s="136">
        <v>0.0215475</v>
      </c>
      <c r="R93" s="127">
        <f t="shared" si="28"/>
        <v>0</v>
      </c>
      <c r="S93" s="128">
        <f t="shared" si="29"/>
        <v>0</v>
      </c>
      <c r="W93" s="20"/>
    </row>
    <row r="94" outlineLevel="1" spans="1:23">
      <c r="A94" s="83" t="s">
        <v>575</v>
      </c>
      <c r="B94" s="79" t="s">
        <v>576</v>
      </c>
      <c r="C94" s="72" t="s">
        <v>350</v>
      </c>
      <c r="D94" s="73"/>
      <c r="E94" s="142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102">
        <v>25</v>
      </c>
      <c r="L94" s="72">
        <v>500</v>
      </c>
      <c r="M94" s="111" t="s">
        <v>351</v>
      </c>
      <c r="N94" s="112" t="s">
        <v>435</v>
      </c>
      <c r="O94" s="320" t="s">
        <v>577</v>
      </c>
      <c r="P94" s="118">
        <v>17.2</v>
      </c>
      <c r="Q94" s="136">
        <v>0.0277875</v>
      </c>
      <c r="R94" s="127">
        <f t="shared" si="28"/>
        <v>0</v>
      </c>
      <c r="S94" s="128">
        <f t="shared" si="29"/>
        <v>0</v>
      </c>
      <c r="W94" s="20"/>
    </row>
    <row r="95" outlineLevel="1" spans="1:23">
      <c r="A95" s="83" t="s">
        <v>578</v>
      </c>
      <c r="B95" s="79" t="s">
        <v>579</v>
      </c>
      <c r="C95" s="72" t="s">
        <v>350</v>
      </c>
      <c r="D95" s="73"/>
      <c r="E95" s="142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102">
        <v>25</v>
      </c>
      <c r="L95" s="72">
        <v>500</v>
      </c>
      <c r="M95" s="111" t="s">
        <v>351</v>
      </c>
      <c r="N95" s="112" t="s">
        <v>435</v>
      </c>
      <c r="O95" s="320" t="s">
        <v>580</v>
      </c>
      <c r="P95" s="118">
        <v>19.5</v>
      </c>
      <c r="Q95" s="136">
        <v>0.0277875</v>
      </c>
      <c r="R95" s="127">
        <f t="shared" si="28"/>
        <v>0</v>
      </c>
      <c r="S95" s="128">
        <f t="shared" si="29"/>
        <v>0</v>
      </c>
      <c r="W95" s="20"/>
    </row>
    <row r="96" outlineLevel="1" spans="1:23">
      <c r="A96" s="83" t="s">
        <v>581</v>
      </c>
      <c r="B96" s="79" t="s">
        <v>582</v>
      </c>
      <c r="C96" s="72" t="s">
        <v>350</v>
      </c>
      <c r="D96" s="73"/>
      <c r="E96" s="142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102">
        <v>25</v>
      </c>
      <c r="L96" s="72">
        <v>500</v>
      </c>
      <c r="M96" s="111" t="s">
        <v>351</v>
      </c>
      <c r="N96" s="112" t="s">
        <v>435</v>
      </c>
      <c r="O96" s="320" t="s">
        <v>583</v>
      </c>
      <c r="P96" s="118">
        <v>23</v>
      </c>
      <c r="Q96" s="136">
        <v>0.0339</v>
      </c>
      <c r="R96" s="127">
        <f t="shared" si="28"/>
        <v>0</v>
      </c>
      <c r="S96" s="128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8"/>
      <c r="I97" s="108"/>
      <c r="J97" s="75" t="str">
        <f t="shared" si="21"/>
        <v/>
      </c>
      <c r="K97" s="67"/>
      <c r="L97" s="67"/>
      <c r="M97" s="67"/>
      <c r="N97" s="67"/>
      <c r="O97" s="67"/>
      <c r="P97" s="109"/>
      <c r="Q97" s="132"/>
      <c r="R97" s="133"/>
      <c r="S97" s="134"/>
      <c r="W97" s="20"/>
    </row>
    <row r="98" outlineLevel="1" spans="1:23">
      <c r="A98" s="82" t="s">
        <v>584</v>
      </c>
      <c r="B98" s="79" t="s">
        <v>585</v>
      </c>
      <c r="C98" s="72" t="s">
        <v>350</v>
      </c>
      <c r="D98" s="73"/>
      <c r="E98" s="143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8"/>
      <c r="I98" s="72"/>
      <c r="J98" s="75" t="str">
        <f t="shared" si="21"/>
        <v/>
      </c>
      <c r="K98" s="102">
        <v>10</v>
      </c>
      <c r="L98" s="102">
        <v>300</v>
      </c>
      <c r="M98" s="111" t="s">
        <v>351</v>
      </c>
      <c r="N98" s="112" t="s">
        <v>435</v>
      </c>
      <c r="O98" s="113" t="s">
        <v>586</v>
      </c>
      <c r="P98" s="101">
        <v>20.7</v>
      </c>
      <c r="Q98" s="126">
        <v>0.021384</v>
      </c>
      <c r="R98" s="127">
        <f t="shared" ref="R98:R103" si="32">P98/L98*D98</f>
        <v>0</v>
      </c>
      <c r="S98" s="128">
        <f t="shared" ref="S98:S103" si="33">Q98/L98*D98</f>
        <v>0</v>
      </c>
      <c r="W98" s="20"/>
    </row>
    <row r="99" outlineLevel="1" spans="1:23">
      <c r="A99" s="82" t="s">
        <v>587</v>
      </c>
      <c r="B99" s="79" t="s">
        <v>588</v>
      </c>
      <c r="C99" s="72" t="s">
        <v>350</v>
      </c>
      <c r="D99" s="73"/>
      <c r="E99" s="143">
        <v>162.18</v>
      </c>
      <c r="F99" s="75">
        <f t="shared" si="30"/>
        <v>162.18</v>
      </c>
      <c r="G99" s="75">
        <f t="shared" si="31"/>
        <v>129.744</v>
      </c>
      <c r="H99" s="78"/>
      <c r="I99" s="72"/>
      <c r="J99" s="75" t="str">
        <f t="shared" si="21"/>
        <v/>
      </c>
      <c r="K99" s="102">
        <v>10</v>
      </c>
      <c r="L99" s="102">
        <v>250</v>
      </c>
      <c r="M99" s="111" t="s">
        <v>351</v>
      </c>
      <c r="N99" s="112" t="s">
        <v>435</v>
      </c>
      <c r="O99" s="113" t="s">
        <v>589</v>
      </c>
      <c r="P99" s="101">
        <v>27</v>
      </c>
      <c r="Q99" s="126">
        <v>0.024381</v>
      </c>
      <c r="R99" s="127">
        <f t="shared" si="32"/>
        <v>0</v>
      </c>
      <c r="S99" s="128">
        <f t="shared" si="33"/>
        <v>0</v>
      </c>
      <c r="W99" s="20"/>
    </row>
    <row r="100" outlineLevel="1" spans="1:23">
      <c r="A100" s="82" t="s">
        <v>590</v>
      </c>
      <c r="B100" s="79" t="s">
        <v>591</v>
      </c>
      <c r="C100" s="72" t="s">
        <v>350</v>
      </c>
      <c r="D100" s="73"/>
      <c r="E100" s="143">
        <v>201.03</v>
      </c>
      <c r="F100" s="75">
        <f t="shared" si="30"/>
        <v>201.03</v>
      </c>
      <c r="G100" s="75">
        <f t="shared" si="31"/>
        <v>160.824</v>
      </c>
      <c r="H100" s="78"/>
      <c r="I100" s="72"/>
      <c r="J100" s="75" t="str">
        <f t="shared" si="21"/>
        <v/>
      </c>
      <c r="K100" s="102">
        <v>10</v>
      </c>
      <c r="L100" s="102">
        <v>200</v>
      </c>
      <c r="M100" s="111" t="s">
        <v>351</v>
      </c>
      <c r="N100" s="112" t="s">
        <v>435</v>
      </c>
      <c r="O100" s="113" t="s">
        <v>592</v>
      </c>
      <c r="P100" s="101">
        <v>33.1</v>
      </c>
      <c r="Q100" s="126">
        <v>0.02951475</v>
      </c>
      <c r="R100" s="127">
        <f t="shared" si="32"/>
        <v>0</v>
      </c>
      <c r="S100" s="128">
        <f t="shared" si="33"/>
        <v>0</v>
      </c>
      <c r="W100" s="20"/>
    </row>
    <row r="101" outlineLevel="1" spans="1:23">
      <c r="A101" s="82" t="s">
        <v>593</v>
      </c>
      <c r="B101" s="79" t="s">
        <v>594</v>
      </c>
      <c r="C101" s="72" t="s">
        <v>350</v>
      </c>
      <c r="D101" s="73"/>
      <c r="E101" s="143">
        <v>249.17</v>
      </c>
      <c r="F101" s="75">
        <f t="shared" si="30"/>
        <v>249.17</v>
      </c>
      <c r="G101" s="75">
        <f t="shared" si="31"/>
        <v>199.336</v>
      </c>
      <c r="H101" s="76">
        <v>70</v>
      </c>
      <c r="I101" s="72"/>
      <c r="J101" s="75" t="str">
        <f t="shared" si="21"/>
        <v/>
      </c>
      <c r="K101" s="102">
        <v>10</v>
      </c>
      <c r="L101" s="102">
        <v>150</v>
      </c>
      <c r="M101" s="111" t="s">
        <v>351</v>
      </c>
      <c r="N101" s="112" t="s">
        <v>435</v>
      </c>
      <c r="O101" s="113" t="s">
        <v>595</v>
      </c>
      <c r="P101" s="101">
        <v>31</v>
      </c>
      <c r="Q101" s="126">
        <v>0.059598</v>
      </c>
      <c r="R101" s="127">
        <f t="shared" si="32"/>
        <v>0</v>
      </c>
      <c r="S101" s="128">
        <f t="shared" si="33"/>
        <v>0</v>
      </c>
      <c r="W101" s="20"/>
    </row>
    <row r="102" outlineLevel="1" spans="1:23">
      <c r="A102" s="83" t="s">
        <v>596</v>
      </c>
      <c r="B102" s="79" t="s">
        <v>597</v>
      </c>
      <c r="C102" s="72" t="s">
        <v>350</v>
      </c>
      <c r="D102" s="73"/>
      <c r="E102" s="143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102">
        <v>10</v>
      </c>
      <c r="L102" s="102">
        <v>150</v>
      </c>
      <c r="M102" s="111" t="s">
        <v>351</v>
      </c>
      <c r="N102" s="112" t="s">
        <v>435</v>
      </c>
      <c r="O102" s="113" t="s">
        <v>598</v>
      </c>
      <c r="P102" s="101">
        <v>26.4</v>
      </c>
      <c r="Q102" s="126">
        <v>0.024381</v>
      </c>
      <c r="R102" s="127">
        <f t="shared" si="32"/>
        <v>0</v>
      </c>
      <c r="S102" s="128">
        <f t="shared" si="33"/>
        <v>0</v>
      </c>
      <c r="W102" s="20"/>
    </row>
    <row r="103" outlineLevel="1" spans="1:23">
      <c r="A103" s="83" t="s">
        <v>599</v>
      </c>
      <c r="B103" s="79" t="s">
        <v>600</v>
      </c>
      <c r="C103" s="72" t="s">
        <v>350</v>
      </c>
      <c r="D103" s="73"/>
      <c r="E103" s="143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102">
        <v>10</v>
      </c>
      <c r="L103" s="102">
        <v>120</v>
      </c>
      <c r="M103" s="111" t="s">
        <v>351</v>
      </c>
      <c r="N103" s="112" t="s">
        <v>435</v>
      </c>
      <c r="O103" s="320" t="s">
        <v>601</v>
      </c>
      <c r="P103" s="101">
        <v>18</v>
      </c>
      <c r="Q103" s="126">
        <v>0.021</v>
      </c>
      <c r="R103" s="127">
        <f t="shared" si="32"/>
        <v>0</v>
      </c>
      <c r="S103" s="128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3"/>
      <c r="F104" s="75"/>
      <c r="G104" s="75"/>
      <c r="H104" s="78"/>
      <c r="I104" s="102"/>
      <c r="J104" s="75" t="str">
        <f t="shared" si="21"/>
        <v/>
      </c>
      <c r="K104" s="102"/>
      <c r="L104" s="102"/>
      <c r="M104" s="115"/>
      <c r="N104" s="115"/>
      <c r="O104" s="113"/>
      <c r="P104" s="101"/>
      <c r="Q104" s="126"/>
      <c r="R104" s="127"/>
      <c r="S104" s="128"/>
      <c r="T104" s="22"/>
      <c r="W104" s="20"/>
    </row>
    <row r="105" s="19" customFormat="1" outlineLevel="1" spans="1:23">
      <c r="A105" s="83" t="s">
        <v>602</v>
      </c>
      <c r="B105" s="79" t="s">
        <v>603</v>
      </c>
      <c r="C105" s="72" t="s">
        <v>350</v>
      </c>
      <c r="D105" s="73"/>
      <c r="E105" s="143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430</v>
      </c>
      <c r="I105" s="72"/>
      <c r="J105" s="75" t="str">
        <f t="shared" si="21"/>
        <v/>
      </c>
      <c r="K105" s="102">
        <v>10</v>
      </c>
      <c r="L105" s="102">
        <v>500</v>
      </c>
      <c r="M105" s="111" t="s">
        <v>351</v>
      </c>
      <c r="N105" s="112" t="s">
        <v>435</v>
      </c>
      <c r="O105" s="113">
        <v>4630076447254</v>
      </c>
      <c r="P105" s="101">
        <v>10</v>
      </c>
      <c r="Q105" s="126">
        <v>0.01485</v>
      </c>
      <c r="R105" s="127">
        <f t="shared" ref="R105:R114" si="36">P105/L105*D105</f>
        <v>0</v>
      </c>
      <c r="S105" s="128">
        <f t="shared" ref="S105:S114" si="37">Q105/L105*D105</f>
        <v>0</v>
      </c>
      <c r="T105" s="22"/>
      <c r="W105" s="20"/>
    </row>
    <row r="106" s="19" customFormat="1" outlineLevel="1" spans="1:23">
      <c r="A106" s="83" t="s">
        <v>604</v>
      </c>
      <c r="B106" s="79" t="s">
        <v>605</v>
      </c>
      <c r="C106" s="72" t="s">
        <v>350</v>
      </c>
      <c r="D106" s="73"/>
      <c r="E106" s="143">
        <v>82.1</v>
      </c>
      <c r="F106" s="75">
        <f t="shared" si="34"/>
        <v>82.1</v>
      </c>
      <c r="G106" s="75">
        <f t="shared" si="35"/>
        <v>65.68</v>
      </c>
      <c r="H106" s="76">
        <v>990</v>
      </c>
      <c r="I106" s="72"/>
      <c r="J106" s="75" t="str">
        <f t="shared" si="21"/>
        <v/>
      </c>
      <c r="K106" s="102">
        <v>10</v>
      </c>
      <c r="L106" s="102">
        <v>500</v>
      </c>
      <c r="M106" s="111" t="s">
        <v>351</v>
      </c>
      <c r="N106" s="112" t="s">
        <v>435</v>
      </c>
      <c r="O106" s="113">
        <v>4630076447261</v>
      </c>
      <c r="P106" s="101">
        <v>13.7</v>
      </c>
      <c r="Q106" s="126">
        <v>0.01485</v>
      </c>
      <c r="R106" s="127">
        <f t="shared" si="36"/>
        <v>0</v>
      </c>
      <c r="S106" s="128">
        <f t="shared" si="37"/>
        <v>0</v>
      </c>
      <c r="T106" s="22"/>
      <c r="W106" s="20"/>
    </row>
    <row r="107" s="19" customFormat="1" outlineLevel="1" spans="1:23">
      <c r="A107" s="83" t="s">
        <v>606</v>
      </c>
      <c r="B107" s="79" t="s">
        <v>607</v>
      </c>
      <c r="C107" s="72" t="s">
        <v>350</v>
      </c>
      <c r="D107" s="73"/>
      <c r="E107" s="143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102">
        <v>10</v>
      </c>
      <c r="L107" s="102">
        <v>500</v>
      </c>
      <c r="M107" s="111" t="s">
        <v>351</v>
      </c>
      <c r="N107" s="112" t="s">
        <v>435</v>
      </c>
      <c r="O107" s="113">
        <v>4630076447278</v>
      </c>
      <c r="P107" s="101">
        <v>17.7</v>
      </c>
      <c r="Q107" s="126">
        <v>0.01794</v>
      </c>
      <c r="R107" s="127">
        <f t="shared" si="36"/>
        <v>0</v>
      </c>
      <c r="S107" s="128">
        <f t="shared" si="37"/>
        <v>0</v>
      </c>
      <c r="T107" s="22"/>
      <c r="W107" s="20"/>
    </row>
    <row r="108" s="19" customFormat="1" outlineLevel="1" spans="1:23">
      <c r="A108" s="83" t="s">
        <v>608</v>
      </c>
      <c r="B108" s="79" t="s">
        <v>609</v>
      </c>
      <c r="C108" s="72" t="s">
        <v>350</v>
      </c>
      <c r="D108" s="73"/>
      <c r="E108" s="143">
        <v>125.75</v>
      </c>
      <c r="F108" s="75">
        <f t="shared" si="34"/>
        <v>125.75</v>
      </c>
      <c r="G108" s="75">
        <f t="shared" si="35"/>
        <v>100.6</v>
      </c>
      <c r="H108" s="76">
        <v>680</v>
      </c>
      <c r="I108" s="72"/>
      <c r="J108" s="75" t="str">
        <f t="shared" si="21"/>
        <v/>
      </c>
      <c r="K108" s="102">
        <v>10</v>
      </c>
      <c r="L108" s="102">
        <v>500</v>
      </c>
      <c r="M108" s="111" t="s">
        <v>351</v>
      </c>
      <c r="N108" s="112" t="s">
        <v>435</v>
      </c>
      <c r="O108" s="113">
        <v>4630076447285</v>
      </c>
      <c r="P108" s="101">
        <v>21.4</v>
      </c>
      <c r="Q108" s="126">
        <v>0.021384</v>
      </c>
      <c r="R108" s="127">
        <f t="shared" si="36"/>
        <v>0</v>
      </c>
      <c r="S108" s="128">
        <f t="shared" si="37"/>
        <v>0</v>
      </c>
      <c r="T108" s="22"/>
      <c r="W108" s="20"/>
    </row>
    <row r="109" s="19" customFormat="1" outlineLevel="1" spans="1:23">
      <c r="A109" s="83" t="s">
        <v>610</v>
      </c>
      <c r="B109" s="79" t="s">
        <v>611</v>
      </c>
      <c r="C109" s="72" t="s">
        <v>350</v>
      </c>
      <c r="D109" s="73"/>
      <c r="E109" s="143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102">
        <v>10</v>
      </c>
      <c r="L109" s="102">
        <v>400</v>
      </c>
      <c r="M109" s="111" t="s">
        <v>351</v>
      </c>
      <c r="N109" s="112" t="s">
        <v>435</v>
      </c>
      <c r="O109" s="113">
        <v>4630076447292</v>
      </c>
      <c r="P109" s="101">
        <v>20</v>
      </c>
      <c r="Q109" s="126">
        <v>0.021384</v>
      </c>
      <c r="R109" s="127">
        <f t="shared" si="36"/>
        <v>0</v>
      </c>
      <c r="S109" s="128">
        <f t="shared" si="37"/>
        <v>0</v>
      </c>
      <c r="T109" s="22"/>
      <c r="W109" s="20"/>
    </row>
    <row r="110" s="19" customFormat="1" outlineLevel="1" spans="1:23">
      <c r="A110" s="83" t="s">
        <v>612</v>
      </c>
      <c r="B110" s="79" t="s">
        <v>613</v>
      </c>
      <c r="C110" s="72" t="s">
        <v>350</v>
      </c>
      <c r="D110" s="73"/>
      <c r="E110" s="143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102">
        <v>10</v>
      </c>
      <c r="L110" s="102">
        <v>500</v>
      </c>
      <c r="M110" s="111" t="s">
        <v>351</v>
      </c>
      <c r="N110" s="112" t="s">
        <v>435</v>
      </c>
      <c r="O110" s="113">
        <v>4630076447308</v>
      </c>
      <c r="P110" s="101">
        <v>14.5</v>
      </c>
      <c r="Q110" s="126">
        <v>0.01485</v>
      </c>
      <c r="R110" s="127">
        <f t="shared" si="36"/>
        <v>0</v>
      </c>
      <c r="S110" s="128">
        <f t="shared" si="37"/>
        <v>0</v>
      </c>
      <c r="T110" s="22"/>
      <c r="W110" s="20"/>
    </row>
    <row r="111" s="19" customFormat="1" outlineLevel="1" spans="1:23">
      <c r="A111" s="83" t="s">
        <v>614</v>
      </c>
      <c r="B111" s="79" t="s">
        <v>615</v>
      </c>
      <c r="C111" s="72" t="s">
        <v>350</v>
      </c>
      <c r="D111" s="73"/>
      <c r="E111" s="143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102">
        <v>10</v>
      </c>
      <c r="L111" s="102">
        <v>500</v>
      </c>
      <c r="M111" s="111" t="s">
        <v>351</v>
      </c>
      <c r="N111" s="112" t="s">
        <v>435</v>
      </c>
      <c r="O111" s="113">
        <v>4630076447315</v>
      </c>
      <c r="P111" s="101">
        <v>20.4</v>
      </c>
      <c r="Q111" s="126">
        <v>0.01794</v>
      </c>
      <c r="R111" s="127">
        <f t="shared" si="36"/>
        <v>0</v>
      </c>
      <c r="S111" s="128">
        <f t="shared" si="37"/>
        <v>0</v>
      </c>
      <c r="T111" s="22"/>
      <c r="W111" s="20"/>
    </row>
    <row r="112" s="19" customFormat="1" outlineLevel="1" spans="1:23">
      <c r="A112" s="83" t="s">
        <v>616</v>
      </c>
      <c r="B112" s="79" t="s">
        <v>617</v>
      </c>
      <c r="C112" s="72" t="s">
        <v>350</v>
      </c>
      <c r="D112" s="73"/>
      <c r="E112" s="143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102">
        <v>10</v>
      </c>
      <c r="L112" s="102">
        <v>500</v>
      </c>
      <c r="M112" s="111" t="s">
        <v>351</v>
      </c>
      <c r="N112" s="112" t="s">
        <v>435</v>
      </c>
      <c r="O112" s="113">
        <v>4630076447322</v>
      </c>
      <c r="P112" s="101">
        <v>26.8</v>
      </c>
      <c r="Q112" s="126">
        <v>0.021384</v>
      </c>
      <c r="R112" s="127">
        <f t="shared" si="36"/>
        <v>0</v>
      </c>
      <c r="S112" s="128">
        <f t="shared" si="37"/>
        <v>0</v>
      </c>
      <c r="T112" s="22"/>
      <c r="W112" s="20"/>
    </row>
    <row r="113" s="19" customFormat="1" outlineLevel="1" spans="1:23">
      <c r="A113" s="83" t="s">
        <v>618</v>
      </c>
      <c r="B113" s="79" t="s">
        <v>619</v>
      </c>
      <c r="C113" s="72" t="s">
        <v>350</v>
      </c>
      <c r="D113" s="73"/>
      <c r="E113" s="143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102">
        <v>10</v>
      </c>
      <c r="L113" s="102">
        <v>500</v>
      </c>
      <c r="M113" s="111" t="s">
        <v>351</v>
      </c>
      <c r="N113" s="112" t="s">
        <v>435</v>
      </c>
      <c r="O113" s="113">
        <v>4630076447339</v>
      </c>
      <c r="P113" s="101">
        <v>31</v>
      </c>
      <c r="Q113" s="126">
        <v>0.024381</v>
      </c>
      <c r="R113" s="127">
        <f t="shared" si="36"/>
        <v>0</v>
      </c>
      <c r="S113" s="128">
        <f t="shared" si="37"/>
        <v>0</v>
      </c>
      <c r="T113" s="22"/>
      <c r="W113" s="20"/>
    </row>
    <row r="114" s="19" customFormat="1" outlineLevel="1" spans="1:23">
      <c r="A114" s="83" t="s">
        <v>620</v>
      </c>
      <c r="B114" s="79" t="s">
        <v>621</v>
      </c>
      <c r="C114" s="72" t="s">
        <v>350</v>
      </c>
      <c r="D114" s="73"/>
      <c r="E114" s="143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102">
        <v>10</v>
      </c>
      <c r="L114" s="102">
        <v>400</v>
      </c>
      <c r="M114" s="111" t="s">
        <v>351</v>
      </c>
      <c r="N114" s="112" t="s">
        <v>435</v>
      </c>
      <c r="O114" s="113">
        <v>4630076447346</v>
      </c>
      <c r="P114" s="101">
        <v>30.2</v>
      </c>
      <c r="Q114" s="126">
        <v>0.024381</v>
      </c>
      <c r="R114" s="127">
        <f t="shared" si="36"/>
        <v>0</v>
      </c>
      <c r="S114" s="128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8"/>
      <c r="I115" s="108"/>
      <c r="J115" s="75" t="str">
        <f t="shared" si="21"/>
        <v/>
      </c>
      <c r="K115" s="67"/>
      <c r="L115" s="67"/>
      <c r="M115" s="67"/>
      <c r="N115" s="67"/>
      <c r="O115" s="113"/>
      <c r="P115" s="109"/>
      <c r="Q115" s="132"/>
      <c r="R115" s="133"/>
      <c r="S115" s="134"/>
      <c r="W115" s="20"/>
    </row>
    <row r="116" outlineLevel="1" spans="1:23">
      <c r="A116" s="83" t="s">
        <v>623</v>
      </c>
      <c r="B116" s="79" t="s">
        <v>624</v>
      </c>
      <c r="C116" s="72" t="s">
        <v>350</v>
      </c>
      <c r="D116" s="73"/>
      <c r="E116" s="144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102">
        <v>10</v>
      </c>
      <c r="L116" s="102">
        <v>400</v>
      </c>
      <c r="M116" s="111" t="s">
        <v>351</v>
      </c>
      <c r="N116" s="112" t="s">
        <v>435</v>
      </c>
      <c r="O116" s="320" t="s">
        <v>625</v>
      </c>
      <c r="P116" s="101">
        <v>9</v>
      </c>
      <c r="Q116" s="126">
        <v>0.041328</v>
      </c>
      <c r="R116" s="127">
        <f t="shared" ref="R116:R137" si="40">P116/L116*D116</f>
        <v>0</v>
      </c>
      <c r="S116" s="128">
        <f t="shared" ref="S116:S137" si="41">Q116/L116*D116</f>
        <v>0</v>
      </c>
      <c r="W116" s="20"/>
    </row>
    <row r="117" s="20" customFormat="1" outlineLevel="1" spans="1:19">
      <c r="A117" s="83" t="s">
        <v>626</v>
      </c>
      <c r="B117" s="79" t="s">
        <v>627</v>
      </c>
      <c r="C117" s="72" t="s">
        <v>350</v>
      </c>
      <c r="D117" s="73"/>
      <c r="E117" s="144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102">
        <v>10</v>
      </c>
      <c r="L117" s="102">
        <v>400</v>
      </c>
      <c r="M117" s="111" t="s">
        <v>351</v>
      </c>
      <c r="N117" s="112" t="s">
        <v>435</v>
      </c>
      <c r="O117" s="113" t="s">
        <v>628</v>
      </c>
      <c r="P117" s="101">
        <v>11</v>
      </c>
      <c r="Q117" s="126">
        <v>0.03256</v>
      </c>
      <c r="R117" s="127">
        <f t="shared" si="40"/>
        <v>0</v>
      </c>
      <c r="S117" s="128">
        <f t="shared" si="41"/>
        <v>0</v>
      </c>
    </row>
    <row r="118" s="22" customFormat="1" outlineLevel="1" spans="1:23">
      <c r="A118" s="83" t="s">
        <v>629</v>
      </c>
      <c r="B118" s="79" t="s">
        <v>630</v>
      </c>
      <c r="C118" s="72" t="s">
        <v>350</v>
      </c>
      <c r="D118" s="73"/>
      <c r="E118" s="144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102">
        <v>10</v>
      </c>
      <c r="L118" s="102">
        <v>400</v>
      </c>
      <c r="M118" s="111" t="s">
        <v>351</v>
      </c>
      <c r="N118" s="112" t="s">
        <v>435</v>
      </c>
      <c r="O118" s="320" t="s">
        <v>631</v>
      </c>
      <c r="P118" s="101">
        <v>14.5</v>
      </c>
      <c r="Q118" s="126">
        <v>0.041328</v>
      </c>
      <c r="R118" s="127">
        <f t="shared" si="40"/>
        <v>0</v>
      </c>
      <c r="S118" s="128">
        <f t="shared" si="41"/>
        <v>0</v>
      </c>
      <c r="W118" s="20"/>
    </row>
    <row r="119" s="21" customFormat="1" outlineLevel="1" spans="1:23">
      <c r="A119" s="83" t="s">
        <v>632</v>
      </c>
      <c r="B119" s="79" t="s">
        <v>633</v>
      </c>
      <c r="C119" s="72" t="s">
        <v>350</v>
      </c>
      <c r="D119" s="73"/>
      <c r="E119" s="144">
        <v>118.83</v>
      </c>
      <c r="F119" s="75">
        <f t="shared" si="38"/>
        <v>118.83</v>
      </c>
      <c r="G119" s="75">
        <f t="shared" si="39"/>
        <v>95.064</v>
      </c>
      <c r="H119" s="76">
        <v>1240</v>
      </c>
      <c r="I119" s="72"/>
      <c r="J119" s="75" t="str">
        <f t="shared" si="21"/>
        <v/>
      </c>
      <c r="K119" s="102">
        <v>10</v>
      </c>
      <c r="L119" s="102">
        <v>400</v>
      </c>
      <c r="M119" s="111" t="s">
        <v>351</v>
      </c>
      <c r="N119" s="112" t="s">
        <v>435</v>
      </c>
      <c r="O119" s="320" t="s">
        <v>634</v>
      </c>
      <c r="P119" s="101">
        <v>19.1</v>
      </c>
      <c r="Q119" s="126">
        <v>0.023</v>
      </c>
      <c r="R119" s="127">
        <f t="shared" si="40"/>
        <v>0</v>
      </c>
      <c r="S119" s="128">
        <f t="shared" si="41"/>
        <v>0</v>
      </c>
      <c r="W119" s="20"/>
    </row>
    <row r="120" s="21" customFormat="1" outlineLevel="1" spans="1:23">
      <c r="A120" s="83" t="s">
        <v>635</v>
      </c>
      <c r="B120" s="79" t="s">
        <v>636</v>
      </c>
      <c r="C120" s="72" t="s">
        <v>350</v>
      </c>
      <c r="D120" s="73"/>
      <c r="E120" s="144">
        <v>130.74</v>
      </c>
      <c r="F120" s="75">
        <f t="shared" si="38"/>
        <v>130.74</v>
      </c>
      <c r="G120" s="75">
        <f t="shared" si="39"/>
        <v>104.592</v>
      </c>
      <c r="H120" s="76">
        <v>710</v>
      </c>
      <c r="I120" s="72"/>
      <c r="J120" s="75" t="str">
        <f t="shared" si="21"/>
        <v/>
      </c>
      <c r="K120" s="102">
        <v>10</v>
      </c>
      <c r="L120" s="102">
        <v>400</v>
      </c>
      <c r="M120" s="111" t="s">
        <v>351</v>
      </c>
      <c r="N120" s="112" t="s">
        <v>435</v>
      </c>
      <c r="O120" s="320" t="s">
        <v>637</v>
      </c>
      <c r="P120" s="101">
        <v>14</v>
      </c>
      <c r="Q120" s="126">
        <v>0.03159</v>
      </c>
      <c r="R120" s="127">
        <f t="shared" si="40"/>
        <v>0</v>
      </c>
      <c r="S120" s="128">
        <f t="shared" si="41"/>
        <v>0</v>
      </c>
      <c r="W120" s="20"/>
    </row>
    <row r="121" s="21" customFormat="1" outlineLevel="1" spans="1:23">
      <c r="A121" s="83" t="s">
        <v>638</v>
      </c>
      <c r="B121" s="79" t="s">
        <v>639</v>
      </c>
      <c r="C121" s="72" t="s">
        <v>350</v>
      </c>
      <c r="D121" s="73"/>
      <c r="E121" s="144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102">
        <v>10</v>
      </c>
      <c r="L121" s="102">
        <v>400</v>
      </c>
      <c r="M121" s="111" t="s">
        <v>351</v>
      </c>
      <c r="N121" s="112" t="s">
        <v>435</v>
      </c>
      <c r="O121" s="320" t="s">
        <v>640</v>
      </c>
      <c r="P121" s="101">
        <v>19</v>
      </c>
      <c r="Q121" s="126">
        <v>0.023</v>
      </c>
      <c r="R121" s="127">
        <f t="shared" si="40"/>
        <v>0</v>
      </c>
      <c r="S121" s="128">
        <f t="shared" si="41"/>
        <v>0</v>
      </c>
      <c r="W121" s="20"/>
    </row>
    <row r="122" outlineLevel="1" spans="1:23">
      <c r="A122" s="83" t="s">
        <v>641</v>
      </c>
      <c r="B122" s="79" t="s">
        <v>642</v>
      </c>
      <c r="C122" s="72" t="s">
        <v>350</v>
      </c>
      <c r="D122" s="73"/>
      <c r="E122" s="144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102">
        <v>10</v>
      </c>
      <c r="L122" s="102">
        <v>400</v>
      </c>
      <c r="M122" s="111" t="s">
        <v>351</v>
      </c>
      <c r="N122" s="112" t="s">
        <v>435</v>
      </c>
      <c r="O122" s="320" t="s">
        <v>643</v>
      </c>
      <c r="P122" s="101">
        <v>20</v>
      </c>
      <c r="Q122" s="126">
        <v>0.021756</v>
      </c>
      <c r="R122" s="127">
        <f t="shared" si="40"/>
        <v>0</v>
      </c>
      <c r="S122" s="128">
        <f t="shared" si="41"/>
        <v>0</v>
      </c>
      <c r="W122" s="20"/>
    </row>
    <row r="123" outlineLevel="1" spans="1:23">
      <c r="A123" s="83" t="s">
        <v>644</v>
      </c>
      <c r="B123" s="79" t="s">
        <v>645</v>
      </c>
      <c r="C123" s="72" t="s">
        <v>350</v>
      </c>
      <c r="D123" s="73"/>
      <c r="E123" s="144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102">
        <v>10</v>
      </c>
      <c r="L123" s="102">
        <v>400</v>
      </c>
      <c r="M123" s="111" t="s">
        <v>351</v>
      </c>
      <c r="N123" s="112" t="s">
        <v>435</v>
      </c>
      <c r="O123" s="320" t="s">
        <v>646</v>
      </c>
      <c r="P123" s="101">
        <v>22</v>
      </c>
      <c r="Q123" s="126">
        <v>0.021756</v>
      </c>
      <c r="R123" s="127">
        <f t="shared" si="40"/>
        <v>0</v>
      </c>
      <c r="S123" s="128">
        <f t="shared" si="41"/>
        <v>0</v>
      </c>
      <c r="W123" s="20"/>
    </row>
    <row r="124" outlineLevel="1" spans="1:23">
      <c r="A124" s="83" t="s">
        <v>647</v>
      </c>
      <c r="B124" s="79" t="s">
        <v>648</v>
      </c>
      <c r="C124" s="72" t="s">
        <v>350</v>
      </c>
      <c r="D124" s="73"/>
      <c r="E124" s="144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102">
        <v>10</v>
      </c>
      <c r="L124" s="102">
        <v>200</v>
      </c>
      <c r="M124" s="111" t="s">
        <v>351</v>
      </c>
      <c r="N124" s="112" t="s">
        <v>435</v>
      </c>
      <c r="O124" s="320" t="s">
        <v>649</v>
      </c>
      <c r="P124" s="101">
        <v>12.5</v>
      </c>
      <c r="Q124" s="126">
        <v>0.03256</v>
      </c>
      <c r="R124" s="127">
        <f t="shared" si="40"/>
        <v>0</v>
      </c>
      <c r="S124" s="128">
        <f t="shared" si="41"/>
        <v>0</v>
      </c>
      <c r="W124" s="20"/>
    </row>
    <row r="125" outlineLevel="1" spans="1:23">
      <c r="A125" s="83" t="s">
        <v>650</v>
      </c>
      <c r="B125" s="79" t="s">
        <v>651</v>
      </c>
      <c r="C125" s="72" t="s">
        <v>350</v>
      </c>
      <c r="D125" s="73"/>
      <c r="E125" s="144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102"/>
      <c r="J125" s="75" t="str">
        <f t="shared" si="21"/>
        <v/>
      </c>
      <c r="K125" s="102">
        <v>10</v>
      </c>
      <c r="L125" s="102">
        <v>150</v>
      </c>
      <c r="M125" s="111" t="s">
        <v>351</v>
      </c>
      <c r="N125" s="112" t="s">
        <v>435</v>
      </c>
      <c r="O125" s="320" t="s">
        <v>652</v>
      </c>
      <c r="P125" s="101">
        <v>20.5</v>
      </c>
      <c r="Q125" s="126">
        <v>0.02442</v>
      </c>
      <c r="R125" s="127">
        <f t="shared" si="40"/>
        <v>0</v>
      </c>
      <c r="S125" s="128">
        <f t="shared" si="41"/>
        <v>0</v>
      </c>
      <c r="W125" s="20"/>
    </row>
    <row r="126" s="19" customFormat="1" outlineLevel="1" spans="1:23">
      <c r="A126" s="83" t="s">
        <v>653</v>
      </c>
      <c r="B126" s="79" t="s">
        <v>654</v>
      </c>
      <c r="C126" s="72" t="s">
        <v>350</v>
      </c>
      <c r="D126" s="73"/>
      <c r="E126" s="144">
        <v>275.96</v>
      </c>
      <c r="F126" s="75">
        <f t="shared" si="38"/>
        <v>275.96</v>
      </c>
      <c r="G126" s="75">
        <f t="shared" si="39"/>
        <v>220.768</v>
      </c>
      <c r="H126" s="76">
        <v>60</v>
      </c>
      <c r="I126" s="72" t="s">
        <v>361</v>
      </c>
      <c r="J126" s="75" t="str">
        <f t="shared" si="21"/>
        <v/>
      </c>
      <c r="K126" s="102">
        <v>10</v>
      </c>
      <c r="L126" s="102">
        <v>200</v>
      </c>
      <c r="M126" s="111" t="s">
        <v>351</v>
      </c>
      <c r="N126" s="112" t="s">
        <v>435</v>
      </c>
      <c r="O126" s="320" t="s">
        <v>655</v>
      </c>
      <c r="P126" s="101">
        <v>19</v>
      </c>
      <c r="Q126" s="126">
        <v>0.041328</v>
      </c>
      <c r="R126" s="127">
        <f t="shared" si="40"/>
        <v>0</v>
      </c>
      <c r="S126" s="128">
        <f t="shared" si="41"/>
        <v>0</v>
      </c>
      <c r="T126" s="22"/>
      <c r="W126" s="20"/>
    </row>
    <row r="127" outlineLevel="1" spans="1:23">
      <c r="A127" s="83" t="s">
        <v>656</v>
      </c>
      <c r="B127" s="79" t="s">
        <v>657</v>
      </c>
      <c r="C127" s="72" t="s">
        <v>350</v>
      </c>
      <c r="D127" s="73"/>
      <c r="E127" s="144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102">
        <v>10</v>
      </c>
      <c r="L127" s="102">
        <v>400</v>
      </c>
      <c r="M127" s="111" t="s">
        <v>351</v>
      </c>
      <c r="N127" s="112" t="s">
        <v>435</v>
      </c>
      <c r="O127" s="320" t="s">
        <v>658</v>
      </c>
      <c r="P127" s="101">
        <v>9</v>
      </c>
      <c r="Q127" s="126">
        <v>0.041328</v>
      </c>
      <c r="R127" s="127">
        <f t="shared" si="40"/>
        <v>0</v>
      </c>
      <c r="S127" s="128">
        <f t="shared" si="41"/>
        <v>0</v>
      </c>
      <c r="W127" s="20"/>
    </row>
    <row r="128" outlineLevel="1" spans="1:23">
      <c r="A128" s="83" t="s">
        <v>659</v>
      </c>
      <c r="B128" s="79" t="s">
        <v>660</v>
      </c>
      <c r="C128" s="72" t="s">
        <v>350</v>
      </c>
      <c r="D128" s="73"/>
      <c r="E128" s="144">
        <v>90.2</v>
      </c>
      <c r="F128" s="75">
        <f t="shared" si="38"/>
        <v>90.2</v>
      </c>
      <c r="G128" s="75">
        <f t="shared" si="39"/>
        <v>72.16</v>
      </c>
      <c r="H128" s="76">
        <v>7520</v>
      </c>
      <c r="I128" s="72"/>
      <c r="J128" s="75" t="str">
        <f t="shared" si="21"/>
        <v/>
      </c>
      <c r="K128" s="102">
        <v>10</v>
      </c>
      <c r="L128" s="102">
        <v>400</v>
      </c>
      <c r="M128" s="111" t="s">
        <v>351</v>
      </c>
      <c r="N128" s="112" t="s">
        <v>435</v>
      </c>
      <c r="O128" s="320" t="s">
        <v>661</v>
      </c>
      <c r="P128" s="101">
        <v>11</v>
      </c>
      <c r="Q128" s="126">
        <v>0.03256</v>
      </c>
      <c r="R128" s="127">
        <f t="shared" si="40"/>
        <v>0</v>
      </c>
      <c r="S128" s="128">
        <f t="shared" si="41"/>
        <v>0</v>
      </c>
      <c r="W128" s="20"/>
    </row>
    <row r="129" outlineLevel="1" spans="1:23">
      <c r="A129" s="82" t="s">
        <v>662</v>
      </c>
      <c r="B129" s="79" t="s">
        <v>663</v>
      </c>
      <c r="C129" s="72" t="s">
        <v>350</v>
      </c>
      <c r="D129" s="73"/>
      <c r="E129" s="144">
        <v>95.25</v>
      </c>
      <c r="F129" s="75">
        <f t="shared" si="38"/>
        <v>95.25</v>
      </c>
      <c r="G129" s="75">
        <f t="shared" si="39"/>
        <v>76.2</v>
      </c>
      <c r="H129" s="78"/>
      <c r="I129" s="72"/>
      <c r="J129" s="75" t="str">
        <f t="shared" si="21"/>
        <v/>
      </c>
      <c r="K129" s="102">
        <v>10</v>
      </c>
      <c r="L129" s="102">
        <v>400</v>
      </c>
      <c r="M129" s="111" t="s">
        <v>351</v>
      </c>
      <c r="N129" s="112" t="s">
        <v>435</v>
      </c>
      <c r="O129" s="320" t="s">
        <v>664</v>
      </c>
      <c r="P129" s="101">
        <v>13</v>
      </c>
      <c r="Q129" s="126">
        <v>0.041328</v>
      </c>
      <c r="R129" s="127">
        <f t="shared" si="40"/>
        <v>0</v>
      </c>
      <c r="S129" s="128">
        <f t="shared" si="41"/>
        <v>0</v>
      </c>
      <c r="W129" s="20"/>
    </row>
    <row r="130" outlineLevel="1" spans="1:23">
      <c r="A130" s="83" t="s">
        <v>665</v>
      </c>
      <c r="B130" s="79" t="s">
        <v>666</v>
      </c>
      <c r="C130" s="72" t="s">
        <v>350</v>
      </c>
      <c r="D130" s="73"/>
      <c r="E130" s="144">
        <v>118.83</v>
      </c>
      <c r="F130" s="75">
        <f t="shared" si="38"/>
        <v>118.83</v>
      </c>
      <c r="G130" s="75">
        <f t="shared" si="39"/>
        <v>95.064</v>
      </c>
      <c r="H130" s="76">
        <v>529</v>
      </c>
      <c r="I130" s="72"/>
      <c r="J130" s="75" t="str">
        <f t="shared" si="21"/>
        <v/>
      </c>
      <c r="K130" s="102">
        <v>10</v>
      </c>
      <c r="L130" s="102">
        <v>400</v>
      </c>
      <c r="M130" s="111" t="s">
        <v>351</v>
      </c>
      <c r="N130" s="112" t="s">
        <v>435</v>
      </c>
      <c r="O130" s="320" t="s">
        <v>667</v>
      </c>
      <c r="P130" s="101">
        <v>19.1</v>
      </c>
      <c r="Q130" s="126">
        <v>0.023</v>
      </c>
      <c r="R130" s="127">
        <f t="shared" si="40"/>
        <v>0</v>
      </c>
      <c r="S130" s="128">
        <f t="shared" si="41"/>
        <v>0</v>
      </c>
      <c r="W130" s="20"/>
    </row>
    <row r="131" outlineLevel="1" spans="1:23">
      <c r="A131" s="83" t="s">
        <v>668</v>
      </c>
      <c r="B131" s="79" t="s">
        <v>669</v>
      </c>
      <c r="C131" s="72" t="s">
        <v>350</v>
      </c>
      <c r="D131" s="73"/>
      <c r="E131" s="144">
        <v>130.74</v>
      </c>
      <c r="F131" s="75">
        <f t="shared" si="38"/>
        <v>130.74</v>
      </c>
      <c r="G131" s="75">
        <f t="shared" si="39"/>
        <v>104.592</v>
      </c>
      <c r="H131" s="76">
        <v>8780</v>
      </c>
      <c r="I131" s="72"/>
      <c r="J131" s="75" t="str">
        <f t="shared" si="21"/>
        <v/>
      </c>
      <c r="K131" s="102">
        <v>10</v>
      </c>
      <c r="L131" s="102">
        <v>400</v>
      </c>
      <c r="M131" s="111" t="s">
        <v>351</v>
      </c>
      <c r="N131" s="112" t="s">
        <v>435</v>
      </c>
      <c r="O131" s="320" t="s">
        <v>670</v>
      </c>
      <c r="P131" s="101">
        <v>14</v>
      </c>
      <c r="Q131" s="126">
        <v>0.03159</v>
      </c>
      <c r="R131" s="127">
        <f t="shared" si="40"/>
        <v>0</v>
      </c>
      <c r="S131" s="128">
        <f t="shared" si="41"/>
        <v>0</v>
      </c>
      <c r="W131" s="20"/>
    </row>
    <row r="132" outlineLevel="1" spans="1:23">
      <c r="A132" s="83" t="s">
        <v>671</v>
      </c>
      <c r="B132" s="79" t="s">
        <v>672</v>
      </c>
      <c r="C132" s="72" t="s">
        <v>350</v>
      </c>
      <c r="D132" s="73"/>
      <c r="E132" s="144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102">
        <v>10</v>
      </c>
      <c r="L132" s="102">
        <v>400</v>
      </c>
      <c r="M132" s="111" t="s">
        <v>351</v>
      </c>
      <c r="N132" s="112" t="s">
        <v>435</v>
      </c>
      <c r="O132" s="320" t="s">
        <v>673</v>
      </c>
      <c r="P132" s="101">
        <v>19</v>
      </c>
      <c r="Q132" s="126">
        <v>0.023</v>
      </c>
      <c r="R132" s="127">
        <f t="shared" si="40"/>
        <v>0</v>
      </c>
      <c r="S132" s="128">
        <f t="shared" si="41"/>
        <v>0</v>
      </c>
      <c r="W132" s="20"/>
    </row>
    <row r="133" outlineLevel="1" spans="1:23">
      <c r="A133" s="83" t="s">
        <v>674</v>
      </c>
      <c r="B133" s="79" t="s">
        <v>675</v>
      </c>
      <c r="C133" s="72" t="s">
        <v>350</v>
      </c>
      <c r="D133" s="73"/>
      <c r="E133" s="144">
        <v>162.28</v>
      </c>
      <c r="F133" s="75">
        <f t="shared" si="38"/>
        <v>162.28</v>
      </c>
      <c r="G133" s="75">
        <f t="shared" si="39"/>
        <v>129.824</v>
      </c>
      <c r="H133" s="76">
        <v>500</v>
      </c>
      <c r="I133" s="72"/>
      <c r="J133" s="75" t="str">
        <f t="shared" si="21"/>
        <v/>
      </c>
      <c r="K133" s="102">
        <v>10</v>
      </c>
      <c r="L133" s="102">
        <v>400</v>
      </c>
      <c r="M133" s="111" t="s">
        <v>351</v>
      </c>
      <c r="N133" s="112" t="s">
        <v>435</v>
      </c>
      <c r="O133" s="320" t="s">
        <v>676</v>
      </c>
      <c r="P133" s="101">
        <v>20</v>
      </c>
      <c r="Q133" s="126">
        <v>0.021756</v>
      </c>
      <c r="R133" s="127">
        <f t="shared" si="40"/>
        <v>0</v>
      </c>
      <c r="S133" s="128">
        <f t="shared" si="41"/>
        <v>0</v>
      </c>
      <c r="W133" s="20"/>
    </row>
    <row r="134" outlineLevel="1" spans="1:23">
      <c r="A134" s="83" t="s">
        <v>677</v>
      </c>
      <c r="B134" s="79" t="s">
        <v>678</v>
      </c>
      <c r="C134" s="72" t="s">
        <v>350</v>
      </c>
      <c r="D134" s="73"/>
      <c r="E134" s="144">
        <v>200.16</v>
      </c>
      <c r="F134" s="75">
        <f t="shared" si="38"/>
        <v>200.16</v>
      </c>
      <c r="G134" s="75">
        <f t="shared" si="39"/>
        <v>160.128</v>
      </c>
      <c r="H134" s="76">
        <v>220</v>
      </c>
      <c r="I134" s="102"/>
      <c r="J134" s="75" t="str">
        <f t="shared" si="21"/>
        <v/>
      </c>
      <c r="K134" s="102">
        <v>10</v>
      </c>
      <c r="L134" s="102">
        <v>400</v>
      </c>
      <c r="M134" s="111" t="s">
        <v>351</v>
      </c>
      <c r="N134" s="112" t="s">
        <v>435</v>
      </c>
      <c r="O134" s="320" t="s">
        <v>679</v>
      </c>
      <c r="P134" s="101">
        <v>22</v>
      </c>
      <c r="Q134" s="126">
        <v>0.021756</v>
      </c>
      <c r="R134" s="127">
        <f t="shared" si="40"/>
        <v>0</v>
      </c>
      <c r="S134" s="128">
        <f t="shared" si="41"/>
        <v>0</v>
      </c>
      <c r="W134" s="20"/>
    </row>
    <row r="135" outlineLevel="1" spans="1:23">
      <c r="A135" s="83" t="s">
        <v>680</v>
      </c>
      <c r="B135" s="79" t="s">
        <v>681</v>
      </c>
      <c r="C135" s="72" t="s">
        <v>350</v>
      </c>
      <c r="D135" s="73"/>
      <c r="E135" s="144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102">
        <v>10</v>
      </c>
      <c r="L135" s="102">
        <v>200</v>
      </c>
      <c r="M135" s="111" t="s">
        <v>351</v>
      </c>
      <c r="N135" s="112" t="s">
        <v>435</v>
      </c>
      <c r="O135" s="320" t="s">
        <v>682</v>
      </c>
      <c r="P135" s="101">
        <v>12.5</v>
      </c>
      <c r="Q135" s="126">
        <v>0.03256</v>
      </c>
      <c r="R135" s="127">
        <f t="shared" si="40"/>
        <v>0</v>
      </c>
      <c r="S135" s="128">
        <f t="shared" si="41"/>
        <v>0</v>
      </c>
      <c r="W135" s="20"/>
    </row>
    <row r="136" outlineLevel="1" spans="1:23">
      <c r="A136" s="83" t="s">
        <v>683</v>
      </c>
      <c r="B136" s="79" t="s">
        <v>684</v>
      </c>
      <c r="C136" s="72" t="s">
        <v>350</v>
      </c>
      <c r="D136" s="73"/>
      <c r="E136" s="144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102"/>
      <c r="J136" s="75" t="str">
        <f t="shared" ref="J136:J173" si="42">IF(D136="","",IF(F136="","",ROUND(D136*F136,2)))</f>
        <v/>
      </c>
      <c r="K136" s="102">
        <v>10</v>
      </c>
      <c r="L136" s="102">
        <v>150</v>
      </c>
      <c r="M136" s="111" t="s">
        <v>351</v>
      </c>
      <c r="N136" s="112" t="s">
        <v>435</v>
      </c>
      <c r="O136" s="320" t="s">
        <v>685</v>
      </c>
      <c r="P136" s="101">
        <v>20.5</v>
      </c>
      <c r="Q136" s="126">
        <v>0.02442</v>
      </c>
      <c r="R136" s="127">
        <f t="shared" si="40"/>
        <v>0</v>
      </c>
      <c r="S136" s="128">
        <f t="shared" si="41"/>
        <v>0</v>
      </c>
      <c r="W136" s="20"/>
    </row>
    <row r="137" outlineLevel="1" spans="1:23">
      <c r="A137" s="83" t="s">
        <v>686</v>
      </c>
      <c r="B137" s="79" t="s">
        <v>687</v>
      </c>
      <c r="C137" s="72" t="s">
        <v>350</v>
      </c>
      <c r="D137" s="73"/>
      <c r="E137" s="144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102">
        <v>10</v>
      </c>
      <c r="L137" s="102">
        <v>200</v>
      </c>
      <c r="M137" s="111" t="s">
        <v>351</v>
      </c>
      <c r="N137" s="112" t="s">
        <v>435</v>
      </c>
      <c r="O137" s="320" t="s">
        <v>688</v>
      </c>
      <c r="P137" s="101">
        <v>19</v>
      </c>
      <c r="Q137" s="126">
        <v>0.041328</v>
      </c>
      <c r="R137" s="127">
        <f t="shared" si="40"/>
        <v>0</v>
      </c>
      <c r="S137" s="128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4"/>
      <c r="F138" s="75"/>
      <c r="G138" s="75"/>
      <c r="H138" s="78"/>
      <c r="I138" s="72"/>
      <c r="J138" s="75" t="str">
        <f t="shared" si="42"/>
        <v/>
      </c>
      <c r="K138" s="102"/>
      <c r="L138" s="102"/>
      <c r="M138" s="115"/>
      <c r="N138" s="115"/>
      <c r="O138" s="113"/>
      <c r="P138" s="101"/>
      <c r="Q138" s="126"/>
      <c r="R138" s="127"/>
      <c r="S138" s="128"/>
      <c r="T138" s="22"/>
      <c r="W138" s="20"/>
    </row>
    <row r="139" s="19" customFormat="1" outlineLevel="1" spans="1:23">
      <c r="A139" s="83" t="s">
        <v>690</v>
      </c>
      <c r="B139" s="79" t="s">
        <v>691</v>
      </c>
      <c r="C139" s="72" t="s">
        <v>350</v>
      </c>
      <c r="D139" s="73"/>
      <c r="E139" s="144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102">
        <v>10</v>
      </c>
      <c r="L139" s="102">
        <v>500</v>
      </c>
      <c r="M139" s="111" t="s">
        <v>351</v>
      </c>
      <c r="N139" s="112" t="s">
        <v>435</v>
      </c>
      <c r="O139" s="320" t="s">
        <v>692</v>
      </c>
      <c r="P139" s="101">
        <v>14.5</v>
      </c>
      <c r="Q139" s="126">
        <v>0.023328</v>
      </c>
      <c r="R139" s="127">
        <f t="shared" ref="R139:R160" si="45">P139/L139*D139</f>
        <v>0</v>
      </c>
      <c r="S139" s="128">
        <f t="shared" ref="S139:S160" si="46">Q139/L139*D139</f>
        <v>0</v>
      </c>
      <c r="T139" s="22"/>
      <c r="W139" s="20"/>
    </row>
    <row r="140" s="19" customFormat="1" outlineLevel="1" spans="1:23">
      <c r="A140" s="83" t="s">
        <v>693</v>
      </c>
      <c r="B140" s="79" t="s">
        <v>694</v>
      </c>
      <c r="C140" s="72" t="s">
        <v>350</v>
      </c>
      <c r="D140" s="73"/>
      <c r="E140" s="144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102">
        <v>10</v>
      </c>
      <c r="L140" s="102">
        <v>500</v>
      </c>
      <c r="M140" s="111" t="s">
        <v>351</v>
      </c>
      <c r="N140" s="112" t="s">
        <v>435</v>
      </c>
      <c r="O140" s="320" t="s">
        <v>695</v>
      </c>
      <c r="P140" s="101">
        <v>9.5</v>
      </c>
      <c r="Q140" s="126">
        <v>0.023328</v>
      </c>
      <c r="R140" s="127">
        <f t="shared" si="45"/>
        <v>0</v>
      </c>
      <c r="S140" s="128">
        <f t="shared" si="46"/>
        <v>0</v>
      </c>
      <c r="T140" s="22"/>
      <c r="W140" s="20"/>
    </row>
    <row r="141" s="19" customFormat="1" outlineLevel="1" spans="1:23">
      <c r="A141" s="83" t="s">
        <v>696</v>
      </c>
      <c r="B141" s="79" t="s">
        <v>697</v>
      </c>
      <c r="C141" s="72" t="s">
        <v>350</v>
      </c>
      <c r="D141" s="73"/>
      <c r="E141" s="144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102">
        <v>10</v>
      </c>
      <c r="L141" s="102">
        <v>500</v>
      </c>
      <c r="M141" s="111" t="s">
        <v>351</v>
      </c>
      <c r="N141" s="112" t="s">
        <v>435</v>
      </c>
      <c r="O141" s="320" t="s">
        <v>698</v>
      </c>
      <c r="P141" s="101">
        <v>13.6</v>
      </c>
      <c r="Q141" s="126">
        <v>0.023328</v>
      </c>
      <c r="R141" s="127">
        <f t="shared" si="45"/>
        <v>0</v>
      </c>
      <c r="S141" s="128">
        <f t="shared" si="46"/>
        <v>0</v>
      </c>
      <c r="T141" s="22"/>
      <c r="W141" s="20"/>
    </row>
    <row r="142" s="19" customFormat="1" outlineLevel="1" spans="1:23">
      <c r="A142" s="83" t="s">
        <v>699</v>
      </c>
      <c r="B142" s="79" t="s">
        <v>700</v>
      </c>
      <c r="C142" s="72" t="s">
        <v>350</v>
      </c>
      <c r="D142" s="73"/>
      <c r="E142" s="144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102">
        <v>10</v>
      </c>
      <c r="L142" s="102">
        <v>300</v>
      </c>
      <c r="M142" s="111" t="s">
        <v>351</v>
      </c>
      <c r="N142" s="112" t="s">
        <v>435</v>
      </c>
      <c r="O142" s="320" t="s">
        <v>701</v>
      </c>
      <c r="P142" s="101">
        <v>16</v>
      </c>
      <c r="Q142" s="126">
        <v>0.02604</v>
      </c>
      <c r="R142" s="127">
        <f t="shared" si="45"/>
        <v>0</v>
      </c>
      <c r="S142" s="128">
        <f t="shared" si="46"/>
        <v>0</v>
      </c>
      <c r="T142" s="22"/>
      <c r="W142" s="20"/>
    </row>
    <row r="143" s="19" customFormat="1" outlineLevel="1" spans="1:23">
      <c r="A143" s="83" t="s">
        <v>702</v>
      </c>
      <c r="B143" s="79" t="s">
        <v>703</v>
      </c>
      <c r="C143" s="72" t="s">
        <v>350</v>
      </c>
      <c r="D143" s="73"/>
      <c r="E143" s="144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102">
        <v>10</v>
      </c>
      <c r="L143" s="102">
        <v>300</v>
      </c>
      <c r="M143" s="111" t="s">
        <v>351</v>
      </c>
      <c r="N143" s="112" t="s">
        <v>435</v>
      </c>
      <c r="O143" s="320" t="s">
        <v>704</v>
      </c>
      <c r="P143" s="101">
        <v>38</v>
      </c>
      <c r="Q143" s="126">
        <v>0.031231125</v>
      </c>
      <c r="R143" s="127">
        <f t="shared" si="45"/>
        <v>0</v>
      </c>
      <c r="S143" s="128">
        <f t="shared" si="46"/>
        <v>0</v>
      </c>
      <c r="T143" s="22"/>
      <c r="W143" s="20"/>
    </row>
    <row r="144" s="19" customFormat="1" outlineLevel="1" spans="1:23">
      <c r="A144" s="83" t="s">
        <v>705</v>
      </c>
      <c r="B144" s="79" t="s">
        <v>706</v>
      </c>
      <c r="C144" s="72" t="s">
        <v>350</v>
      </c>
      <c r="D144" s="73"/>
      <c r="E144" s="144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102">
        <v>10</v>
      </c>
      <c r="L144" s="102">
        <v>300</v>
      </c>
      <c r="M144" s="111" t="s">
        <v>351</v>
      </c>
      <c r="N144" s="112" t="s">
        <v>435</v>
      </c>
      <c r="O144" s="320" t="s">
        <v>707</v>
      </c>
      <c r="P144" s="101">
        <v>20.5</v>
      </c>
      <c r="Q144" s="126">
        <v>0.0277875</v>
      </c>
      <c r="R144" s="127">
        <f t="shared" si="45"/>
        <v>0</v>
      </c>
      <c r="S144" s="128">
        <f t="shared" si="46"/>
        <v>0</v>
      </c>
      <c r="T144" s="22"/>
      <c r="W144" s="20"/>
    </row>
    <row r="145" s="19" customFormat="1" outlineLevel="1" spans="1:23">
      <c r="A145" s="83" t="s">
        <v>708</v>
      </c>
      <c r="B145" s="79" t="s">
        <v>709</v>
      </c>
      <c r="C145" s="72" t="s">
        <v>350</v>
      </c>
      <c r="D145" s="73"/>
      <c r="E145" s="144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102">
        <v>10</v>
      </c>
      <c r="L145" s="102">
        <v>250</v>
      </c>
      <c r="M145" s="111" t="s">
        <v>351</v>
      </c>
      <c r="N145" s="112" t="s">
        <v>435</v>
      </c>
      <c r="O145" s="320" t="s">
        <v>710</v>
      </c>
      <c r="P145" s="101">
        <v>35</v>
      </c>
      <c r="Q145" s="126">
        <v>0.02604</v>
      </c>
      <c r="R145" s="127">
        <f t="shared" si="45"/>
        <v>0</v>
      </c>
      <c r="S145" s="128">
        <f t="shared" si="46"/>
        <v>0</v>
      </c>
      <c r="T145" s="22"/>
      <c r="W145" s="20"/>
    </row>
    <row r="146" s="19" customFormat="1" outlineLevel="1" spans="1:23">
      <c r="A146" s="83" t="s">
        <v>711</v>
      </c>
      <c r="B146" s="79" t="s">
        <v>712</v>
      </c>
      <c r="C146" s="72" t="s">
        <v>350</v>
      </c>
      <c r="D146" s="73"/>
      <c r="E146" s="144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102">
        <v>10</v>
      </c>
      <c r="L146" s="102">
        <v>200</v>
      </c>
      <c r="M146" s="111" t="s">
        <v>351</v>
      </c>
      <c r="N146" s="112" t="s">
        <v>435</v>
      </c>
      <c r="O146" s="320" t="s">
        <v>713</v>
      </c>
      <c r="P146" s="101">
        <v>33</v>
      </c>
      <c r="Q146" s="126">
        <v>0.03471</v>
      </c>
      <c r="R146" s="127">
        <f t="shared" si="45"/>
        <v>0</v>
      </c>
      <c r="S146" s="128">
        <f t="shared" si="46"/>
        <v>0</v>
      </c>
      <c r="T146" s="22"/>
      <c r="W146" s="20"/>
    </row>
    <row r="147" s="19" customFormat="1" outlineLevel="1" spans="1:23">
      <c r="A147" s="83" t="s">
        <v>714</v>
      </c>
      <c r="B147" s="79" t="s">
        <v>715</v>
      </c>
      <c r="C147" s="72" t="s">
        <v>350</v>
      </c>
      <c r="D147" s="73"/>
      <c r="E147" s="144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102">
        <v>10</v>
      </c>
      <c r="L147" s="102">
        <v>200</v>
      </c>
      <c r="M147" s="111" t="s">
        <v>351</v>
      </c>
      <c r="N147" s="112" t="s">
        <v>435</v>
      </c>
      <c r="O147" s="320" t="s">
        <v>716</v>
      </c>
      <c r="P147" s="101">
        <v>16.5</v>
      </c>
      <c r="Q147" s="126">
        <v>0.026568</v>
      </c>
      <c r="R147" s="127">
        <f t="shared" si="45"/>
        <v>0</v>
      </c>
      <c r="S147" s="128">
        <f t="shared" si="46"/>
        <v>0</v>
      </c>
      <c r="T147" s="22"/>
      <c r="W147" s="20"/>
    </row>
    <row r="148" s="19" customFormat="1" outlineLevel="1" spans="1:23">
      <c r="A148" s="83" t="s">
        <v>717</v>
      </c>
      <c r="B148" s="79" t="s">
        <v>718</v>
      </c>
      <c r="C148" s="72" t="s">
        <v>350</v>
      </c>
      <c r="D148" s="73"/>
      <c r="E148" s="144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102">
        <v>10</v>
      </c>
      <c r="L148" s="102">
        <v>150</v>
      </c>
      <c r="M148" s="111" t="s">
        <v>351</v>
      </c>
      <c r="N148" s="112" t="s">
        <v>435</v>
      </c>
      <c r="O148" s="320" t="s">
        <v>719</v>
      </c>
      <c r="P148" s="101">
        <v>29</v>
      </c>
      <c r="Q148" s="126">
        <v>0.028275</v>
      </c>
      <c r="R148" s="127">
        <f t="shared" si="45"/>
        <v>0</v>
      </c>
      <c r="S148" s="128">
        <f t="shared" si="46"/>
        <v>0</v>
      </c>
      <c r="T148" s="22"/>
      <c r="W148" s="20"/>
    </row>
    <row r="149" s="19" customFormat="1" outlineLevel="1" spans="1:23">
      <c r="A149" s="84" t="s">
        <v>720</v>
      </c>
      <c r="B149" s="79" t="s">
        <v>721</v>
      </c>
      <c r="C149" s="72" t="s">
        <v>350</v>
      </c>
      <c r="D149" s="73"/>
      <c r="E149" s="144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102">
        <v>10</v>
      </c>
      <c r="L149" s="102">
        <v>200</v>
      </c>
      <c r="M149" s="111" t="s">
        <v>351</v>
      </c>
      <c r="N149" s="112" t="s">
        <v>435</v>
      </c>
      <c r="O149" s="320" t="s">
        <v>722</v>
      </c>
      <c r="P149" s="101">
        <v>31.5</v>
      </c>
      <c r="Q149" s="126">
        <v>0.028275</v>
      </c>
      <c r="R149" s="127">
        <f t="shared" si="45"/>
        <v>0</v>
      </c>
      <c r="S149" s="128">
        <f t="shared" si="46"/>
        <v>0</v>
      </c>
      <c r="T149" s="22"/>
      <c r="W149" s="20"/>
    </row>
    <row r="150" s="19" customFormat="1" outlineLevel="1" spans="1:23">
      <c r="A150" s="83" t="s">
        <v>723</v>
      </c>
      <c r="B150" s="79" t="s">
        <v>724</v>
      </c>
      <c r="C150" s="72" t="s">
        <v>350</v>
      </c>
      <c r="D150" s="73"/>
      <c r="E150" s="144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102">
        <v>10</v>
      </c>
      <c r="L150" s="102">
        <v>400</v>
      </c>
      <c r="M150" s="111" t="s">
        <v>351</v>
      </c>
      <c r="N150" s="112" t="s">
        <v>435</v>
      </c>
      <c r="O150" s="113">
        <v>4620105820806</v>
      </c>
      <c r="P150" s="101">
        <v>14.5</v>
      </c>
      <c r="Q150" s="126">
        <v>0.023328</v>
      </c>
      <c r="R150" s="127">
        <f t="shared" si="45"/>
        <v>0</v>
      </c>
      <c r="S150" s="128">
        <f t="shared" si="46"/>
        <v>0</v>
      </c>
      <c r="T150" s="22"/>
      <c r="W150" s="20"/>
    </row>
    <row r="151" s="19" customFormat="1" outlineLevel="1" spans="1:23">
      <c r="A151" s="83" t="s">
        <v>725</v>
      </c>
      <c r="B151" s="79" t="s">
        <v>726</v>
      </c>
      <c r="C151" s="72" t="s">
        <v>350</v>
      </c>
      <c r="D151" s="73"/>
      <c r="E151" s="144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102">
        <v>10</v>
      </c>
      <c r="L151" s="102">
        <v>400</v>
      </c>
      <c r="M151" s="111" t="s">
        <v>351</v>
      </c>
      <c r="N151" s="112" t="s">
        <v>435</v>
      </c>
      <c r="O151" s="113">
        <v>4620105820813</v>
      </c>
      <c r="P151" s="101">
        <v>9.5</v>
      </c>
      <c r="Q151" s="126">
        <v>0.023328</v>
      </c>
      <c r="R151" s="127">
        <f t="shared" si="45"/>
        <v>0</v>
      </c>
      <c r="S151" s="128">
        <f t="shared" si="46"/>
        <v>0</v>
      </c>
      <c r="T151" s="22"/>
      <c r="W151" s="20"/>
    </row>
    <row r="152" s="19" customFormat="1" outlineLevel="1" spans="1:23">
      <c r="A152" s="83" t="s">
        <v>727</v>
      </c>
      <c r="B152" s="79" t="s">
        <v>728</v>
      </c>
      <c r="C152" s="72" t="s">
        <v>350</v>
      </c>
      <c r="D152" s="73"/>
      <c r="E152" s="144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102">
        <v>10</v>
      </c>
      <c r="L152" s="102">
        <v>400</v>
      </c>
      <c r="M152" s="111" t="s">
        <v>351</v>
      </c>
      <c r="N152" s="112" t="s">
        <v>435</v>
      </c>
      <c r="O152" s="113">
        <v>4620105820783</v>
      </c>
      <c r="P152" s="101">
        <v>13.6</v>
      </c>
      <c r="Q152" s="126">
        <v>0.023328</v>
      </c>
      <c r="R152" s="127">
        <f t="shared" si="45"/>
        <v>0</v>
      </c>
      <c r="S152" s="128">
        <f t="shared" si="46"/>
        <v>0</v>
      </c>
      <c r="T152" s="22"/>
      <c r="W152" s="20"/>
    </row>
    <row r="153" s="19" customFormat="1" outlineLevel="1" spans="1:23">
      <c r="A153" s="83" t="s">
        <v>729</v>
      </c>
      <c r="B153" s="79" t="s">
        <v>730</v>
      </c>
      <c r="C153" s="72" t="s">
        <v>350</v>
      </c>
      <c r="D153" s="73"/>
      <c r="E153" s="144">
        <v>215.69</v>
      </c>
      <c r="F153" s="75">
        <f t="shared" si="43"/>
        <v>215.69</v>
      </c>
      <c r="G153" s="75">
        <f t="shared" si="44"/>
        <v>172.552</v>
      </c>
      <c r="H153" s="76">
        <v>260</v>
      </c>
      <c r="I153" s="72"/>
      <c r="J153" s="75" t="str">
        <f t="shared" si="42"/>
        <v/>
      </c>
      <c r="K153" s="102">
        <v>10</v>
      </c>
      <c r="L153" s="102">
        <v>400</v>
      </c>
      <c r="M153" s="111" t="s">
        <v>351</v>
      </c>
      <c r="N153" s="112" t="s">
        <v>435</v>
      </c>
      <c r="O153" s="113">
        <v>4620105820790</v>
      </c>
      <c r="P153" s="101">
        <v>16</v>
      </c>
      <c r="Q153" s="126">
        <v>0.02604</v>
      </c>
      <c r="R153" s="127">
        <f t="shared" si="45"/>
        <v>0</v>
      </c>
      <c r="S153" s="128">
        <f t="shared" si="46"/>
        <v>0</v>
      </c>
      <c r="T153" s="22"/>
      <c r="W153" s="20"/>
    </row>
    <row r="154" s="19" customFormat="1" outlineLevel="1" spans="1:23">
      <c r="A154" s="83" t="s">
        <v>731</v>
      </c>
      <c r="B154" s="79" t="s">
        <v>732</v>
      </c>
      <c r="C154" s="72" t="s">
        <v>350</v>
      </c>
      <c r="D154" s="73"/>
      <c r="E154" s="144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102">
        <v>10</v>
      </c>
      <c r="L154" s="102">
        <v>400</v>
      </c>
      <c r="M154" s="111" t="s">
        <v>351</v>
      </c>
      <c r="N154" s="112" t="s">
        <v>435</v>
      </c>
      <c r="O154" s="113">
        <v>4620105820820</v>
      </c>
      <c r="P154" s="101">
        <v>19</v>
      </c>
      <c r="Q154" s="126">
        <v>0.026568</v>
      </c>
      <c r="R154" s="127">
        <f t="shared" si="45"/>
        <v>0</v>
      </c>
      <c r="S154" s="128">
        <f t="shared" si="46"/>
        <v>0</v>
      </c>
      <c r="T154" s="22"/>
      <c r="W154" s="20"/>
    </row>
    <row r="155" s="19" customFormat="1" outlineLevel="1" spans="1:23">
      <c r="A155" s="83" t="s">
        <v>733</v>
      </c>
      <c r="B155" s="79" t="s">
        <v>734</v>
      </c>
      <c r="C155" s="72" t="s">
        <v>350</v>
      </c>
      <c r="D155" s="73"/>
      <c r="E155" s="144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102">
        <v>10</v>
      </c>
      <c r="L155" s="102">
        <v>400</v>
      </c>
      <c r="M155" s="111" t="s">
        <v>351</v>
      </c>
      <c r="N155" s="112" t="s">
        <v>435</v>
      </c>
      <c r="O155" s="113">
        <v>4620105820837</v>
      </c>
      <c r="P155" s="101">
        <v>20.5</v>
      </c>
      <c r="Q155" s="126">
        <v>0.0277875</v>
      </c>
      <c r="R155" s="127">
        <f t="shared" si="45"/>
        <v>0</v>
      </c>
      <c r="S155" s="128">
        <f t="shared" si="46"/>
        <v>0</v>
      </c>
      <c r="T155" s="22"/>
      <c r="W155" s="20"/>
    </row>
    <row r="156" s="19" customFormat="1" outlineLevel="1" spans="1:23">
      <c r="A156" s="83" t="s">
        <v>735</v>
      </c>
      <c r="B156" s="79" t="s">
        <v>736</v>
      </c>
      <c r="C156" s="72" t="s">
        <v>350</v>
      </c>
      <c r="D156" s="73"/>
      <c r="E156" s="144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102">
        <v>10</v>
      </c>
      <c r="L156" s="102">
        <v>400</v>
      </c>
      <c r="M156" s="111" t="s">
        <v>351</v>
      </c>
      <c r="N156" s="112" t="s">
        <v>435</v>
      </c>
      <c r="O156" s="113">
        <v>4620105820844</v>
      </c>
      <c r="P156" s="101">
        <v>24</v>
      </c>
      <c r="Q156" s="126">
        <v>0.025020625</v>
      </c>
      <c r="R156" s="127">
        <f t="shared" si="45"/>
        <v>0</v>
      </c>
      <c r="S156" s="128">
        <f t="shared" si="46"/>
        <v>0</v>
      </c>
      <c r="T156" s="22"/>
      <c r="W156" s="20"/>
    </row>
    <row r="157" s="19" customFormat="1" outlineLevel="1" spans="1:23">
      <c r="A157" s="83" t="s">
        <v>737</v>
      </c>
      <c r="B157" s="79" t="s">
        <v>738</v>
      </c>
      <c r="C157" s="72" t="s">
        <v>350</v>
      </c>
      <c r="D157" s="73"/>
      <c r="E157" s="144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102">
        <v>10</v>
      </c>
      <c r="L157" s="102">
        <v>400</v>
      </c>
      <c r="M157" s="111" t="s">
        <v>351</v>
      </c>
      <c r="N157" s="112" t="s">
        <v>435</v>
      </c>
      <c r="O157" s="113">
        <v>4620105820851</v>
      </c>
      <c r="P157" s="101">
        <v>26</v>
      </c>
      <c r="Q157" s="126">
        <v>0.026568</v>
      </c>
      <c r="R157" s="127">
        <f t="shared" si="45"/>
        <v>0</v>
      </c>
      <c r="S157" s="128">
        <f t="shared" si="46"/>
        <v>0</v>
      </c>
      <c r="T157" s="22"/>
      <c r="W157" s="20"/>
    </row>
    <row r="158" s="19" customFormat="1" outlineLevel="1" spans="1:23">
      <c r="A158" s="83" t="s">
        <v>739</v>
      </c>
      <c r="B158" s="79" t="s">
        <v>740</v>
      </c>
      <c r="C158" s="72" t="s">
        <v>350</v>
      </c>
      <c r="D158" s="73"/>
      <c r="E158" s="144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102">
        <v>10</v>
      </c>
      <c r="L158" s="102">
        <v>200</v>
      </c>
      <c r="M158" s="111" t="s">
        <v>351</v>
      </c>
      <c r="N158" s="112" t="s">
        <v>435</v>
      </c>
      <c r="O158" s="113">
        <v>4620105820868</v>
      </c>
      <c r="P158" s="101">
        <v>26.3</v>
      </c>
      <c r="Q158" s="126">
        <v>0.026568</v>
      </c>
      <c r="R158" s="127">
        <f t="shared" si="45"/>
        <v>0</v>
      </c>
      <c r="S158" s="128">
        <f t="shared" si="46"/>
        <v>0</v>
      </c>
      <c r="T158" s="22"/>
      <c r="W158" s="20"/>
    </row>
    <row r="159" s="19" customFormat="1" outlineLevel="1" spans="1:23">
      <c r="A159" s="83" t="s">
        <v>741</v>
      </c>
      <c r="B159" s="79" t="s">
        <v>742</v>
      </c>
      <c r="C159" s="72" t="s">
        <v>350</v>
      </c>
      <c r="D159" s="73"/>
      <c r="E159" s="144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102">
        <v>10</v>
      </c>
      <c r="L159" s="102">
        <v>150</v>
      </c>
      <c r="M159" s="111" t="s">
        <v>351</v>
      </c>
      <c r="N159" s="112" t="s">
        <v>435</v>
      </c>
      <c r="O159" s="113">
        <v>4620105820875</v>
      </c>
      <c r="P159" s="101">
        <v>29</v>
      </c>
      <c r="Q159" s="126">
        <v>0.028275</v>
      </c>
      <c r="R159" s="127">
        <f t="shared" si="45"/>
        <v>0</v>
      </c>
      <c r="S159" s="128">
        <f t="shared" si="46"/>
        <v>0</v>
      </c>
      <c r="T159" s="22"/>
      <c r="W159" s="20"/>
    </row>
    <row r="160" s="19" customFormat="1" outlineLevel="1" spans="1:23">
      <c r="A160" s="83" t="s">
        <v>743</v>
      </c>
      <c r="B160" s="79" t="s">
        <v>744</v>
      </c>
      <c r="C160" s="72" t="s">
        <v>350</v>
      </c>
      <c r="D160" s="73"/>
      <c r="E160" s="144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102">
        <v>10</v>
      </c>
      <c r="L160" s="102">
        <v>200</v>
      </c>
      <c r="M160" s="111" t="s">
        <v>351</v>
      </c>
      <c r="N160" s="112" t="s">
        <v>435</v>
      </c>
      <c r="O160" s="113">
        <v>4620105820882</v>
      </c>
      <c r="P160" s="101">
        <v>31.5</v>
      </c>
      <c r="Q160" s="126">
        <v>0.0215475</v>
      </c>
      <c r="R160" s="127">
        <f t="shared" si="45"/>
        <v>0</v>
      </c>
      <c r="S160" s="128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4"/>
      <c r="F161" s="75"/>
      <c r="G161" s="75"/>
      <c r="H161" s="78"/>
      <c r="I161" s="72"/>
      <c r="J161" s="75" t="str">
        <f t="shared" si="42"/>
        <v/>
      </c>
      <c r="K161" s="102"/>
      <c r="L161" s="102"/>
      <c r="M161" s="111"/>
      <c r="N161" s="112"/>
      <c r="O161" s="113"/>
      <c r="P161" s="101"/>
      <c r="Q161" s="126"/>
      <c r="R161" s="127"/>
      <c r="S161" s="128"/>
      <c r="T161" s="22"/>
      <c r="W161" s="20"/>
    </row>
    <row r="162" s="19" customFormat="1" outlineLevel="1" spans="1:23">
      <c r="A162" s="83" t="s">
        <v>745</v>
      </c>
      <c r="B162" s="79" t="s">
        <v>746</v>
      </c>
      <c r="C162" s="72" t="s">
        <v>350</v>
      </c>
      <c r="D162" s="73"/>
      <c r="E162" s="144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990</v>
      </c>
      <c r="I162" s="72"/>
      <c r="J162" s="75" t="str">
        <f t="shared" si="42"/>
        <v/>
      </c>
      <c r="K162" s="102">
        <v>10</v>
      </c>
      <c r="L162" s="102">
        <v>1000</v>
      </c>
      <c r="M162" s="111" t="s">
        <v>351</v>
      </c>
      <c r="N162" s="112" t="s">
        <v>435</v>
      </c>
      <c r="O162" s="113">
        <v>4620105826525</v>
      </c>
      <c r="P162" s="101">
        <v>20.5</v>
      </c>
      <c r="Q162" s="126">
        <v>0.02604</v>
      </c>
      <c r="R162" s="127">
        <f t="shared" ref="R162:R173" si="49">P162/L162*D162</f>
        <v>0</v>
      </c>
      <c r="S162" s="128">
        <f t="shared" ref="S162:S173" si="50">Q162/L162*D162</f>
        <v>0</v>
      </c>
      <c r="T162" s="22"/>
      <c r="W162" s="20"/>
    </row>
    <row r="163" s="19" customFormat="1" outlineLevel="1" spans="1:23">
      <c r="A163" s="83" t="s">
        <v>747</v>
      </c>
      <c r="B163" s="79" t="s">
        <v>748</v>
      </c>
      <c r="C163" s="72" t="s">
        <v>350</v>
      </c>
      <c r="D163" s="73"/>
      <c r="E163" s="144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102">
        <v>10</v>
      </c>
      <c r="L163" s="102">
        <v>1000</v>
      </c>
      <c r="M163" s="111" t="s">
        <v>351</v>
      </c>
      <c r="N163" s="112" t="s">
        <v>435</v>
      </c>
      <c r="O163" s="113">
        <v>4620105826532</v>
      </c>
      <c r="P163" s="101">
        <v>25.7</v>
      </c>
      <c r="Q163" s="126">
        <v>0.02604</v>
      </c>
      <c r="R163" s="127">
        <f t="shared" si="49"/>
        <v>0</v>
      </c>
      <c r="S163" s="128">
        <f t="shared" si="50"/>
        <v>0</v>
      </c>
      <c r="T163" s="22"/>
      <c r="W163" s="20"/>
    </row>
    <row r="164" s="19" customFormat="1" outlineLevel="1" spans="1:23">
      <c r="A164" s="83" t="s">
        <v>749</v>
      </c>
      <c r="B164" s="79" t="s">
        <v>750</v>
      </c>
      <c r="C164" s="72" t="s">
        <v>350</v>
      </c>
      <c r="D164" s="73"/>
      <c r="E164" s="144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102">
        <v>10</v>
      </c>
      <c r="L164" s="102">
        <v>500</v>
      </c>
      <c r="M164" s="111" t="s">
        <v>351</v>
      </c>
      <c r="N164" s="112" t="s">
        <v>435</v>
      </c>
      <c r="O164" s="113">
        <v>4620105826549</v>
      </c>
      <c r="P164" s="101">
        <v>16</v>
      </c>
      <c r="Q164" s="126">
        <v>0.02604</v>
      </c>
      <c r="R164" s="127">
        <f t="shared" si="49"/>
        <v>0</v>
      </c>
      <c r="S164" s="128">
        <f t="shared" si="50"/>
        <v>0</v>
      </c>
      <c r="T164" s="22"/>
      <c r="W164" s="20"/>
    </row>
    <row r="165" s="19" customFormat="1" outlineLevel="1" spans="1:23">
      <c r="A165" s="83" t="s">
        <v>751</v>
      </c>
      <c r="B165" s="79" t="s">
        <v>752</v>
      </c>
      <c r="C165" s="72" t="s">
        <v>350</v>
      </c>
      <c r="D165" s="73"/>
      <c r="E165" s="144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102">
        <v>10</v>
      </c>
      <c r="L165" s="102">
        <v>300</v>
      </c>
      <c r="M165" s="111" t="s">
        <v>351</v>
      </c>
      <c r="N165" s="112" t="s">
        <v>435</v>
      </c>
      <c r="O165" s="113">
        <v>4620105826556</v>
      </c>
      <c r="P165" s="101">
        <v>11.3</v>
      </c>
      <c r="Q165" s="126">
        <v>0.0159505</v>
      </c>
      <c r="R165" s="127">
        <f t="shared" si="49"/>
        <v>0</v>
      </c>
      <c r="S165" s="128">
        <f t="shared" si="50"/>
        <v>0</v>
      </c>
      <c r="T165" s="22"/>
      <c r="W165" s="20"/>
    </row>
    <row r="166" s="19" customFormat="1" outlineLevel="1" spans="1:23">
      <c r="A166" s="83" t="s">
        <v>753</v>
      </c>
      <c r="B166" s="79" t="s">
        <v>754</v>
      </c>
      <c r="C166" s="72" t="s">
        <v>350</v>
      </c>
      <c r="D166" s="73"/>
      <c r="E166" s="144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102">
        <v>10</v>
      </c>
      <c r="L166" s="102">
        <v>300</v>
      </c>
      <c r="M166" s="111" t="s">
        <v>351</v>
      </c>
      <c r="N166" s="112" t="s">
        <v>435</v>
      </c>
      <c r="O166" s="113">
        <v>4620105826563</v>
      </c>
      <c r="P166" s="101">
        <v>13.1</v>
      </c>
      <c r="Q166" s="126">
        <v>0.02604</v>
      </c>
      <c r="R166" s="127">
        <f t="shared" si="49"/>
        <v>0</v>
      </c>
      <c r="S166" s="128">
        <f t="shared" si="50"/>
        <v>0</v>
      </c>
      <c r="T166" s="22"/>
      <c r="W166" s="20"/>
    </row>
    <row r="167" s="19" customFormat="1" outlineLevel="1" spans="1:23">
      <c r="A167" s="83" t="s">
        <v>755</v>
      </c>
      <c r="B167" s="79" t="s">
        <v>756</v>
      </c>
      <c r="C167" s="72" t="s">
        <v>350</v>
      </c>
      <c r="D167" s="73"/>
      <c r="E167" s="144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102">
        <v>10</v>
      </c>
      <c r="L167" s="102">
        <v>300</v>
      </c>
      <c r="M167" s="111" t="s">
        <v>351</v>
      </c>
      <c r="N167" s="112" t="s">
        <v>435</v>
      </c>
      <c r="O167" s="113">
        <v>4620105826570</v>
      </c>
      <c r="P167" s="101">
        <v>14.5</v>
      </c>
      <c r="Q167" s="126">
        <v>0.02604</v>
      </c>
      <c r="R167" s="127">
        <f t="shared" si="49"/>
        <v>0</v>
      </c>
      <c r="S167" s="128">
        <f t="shared" si="50"/>
        <v>0</v>
      </c>
      <c r="T167" s="22"/>
      <c r="W167" s="20"/>
    </row>
    <row r="168" s="19" customFormat="1" outlineLevel="1" spans="1:23">
      <c r="A168" s="83" t="s">
        <v>757</v>
      </c>
      <c r="B168" s="79" t="s">
        <v>758</v>
      </c>
      <c r="C168" s="72" t="s">
        <v>350</v>
      </c>
      <c r="D168" s="73"/>
      <c r="E168" s="144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102">
        <v>10</v>
      </c>
      <c r="L168" s="102">
        <v>1000</v>
      </c>
      <c r="M168" s="111" t="s">
        <v>351</v>
      </c>
      <c r="N168" s="112" t="s">
        <v>435</v>
      </c>
      <c r="O168" s="113">
        <v>4620105826587</v>
      </c>
      <c r="P168" s="101">
        <v>20.5</v>
      </c>
      <c r="Q168" s="126">
        <v>0.02604</v>
      </c>
      <c r="R168" s="127">
        <f t="shared" si="49"/>
        <v>0</v>
      </c>
      <c r="S168" s="128">
        <f t="shared" si="50"/>
        <v>0</v>
      </c>
      <c r="T168" s="22"/>
      <c r="W168" s="20"/>
    </row>
    <row r="169" s="19" customFormat="1" outlineLevel="1" spans="1:23">
      <c r="A169" s="83" t="s">
        <v>759</v>
      </c>
      <c r="B169" s="79" t="s">
        <v>760</v>
      </c>
      <c r="C169" s="72" t="s">
        <v>350</v>
      </c>
      <c r="D169" s="73"/>
      <c r="E169" s="144">
        <v>80.15</v>
      </c>
      <c r="F169" s="75">
        <f t="shared" si="47"/>
        <v>80.15</v>
      </c>
      <c r="G169" s="75">
        <f t="shared" si="48"/>
        <v>64.12</v>
      </c>
      <c r="H169" s="76">
        <v>780</v>
      </c>
      <c r="I169" s="72"/>
      <c r="J169" s="75" t="str">
        <f t="shared" si="42"/>
        <v/>
      </c>
      <c r="K169" s="102">
        <v>10</v>
      </c>
      <c r="L169" s="102">
        <v>1000</v>
      </c>
      <c r="M169" s="111" t="s">
        <v>351</v>
      </c>
      <c r="N169" s="112" t="s">
        <v>435</v>
      </c>
      <c r="O169" s="113">
        <v>4620105826594</v>
      </c>
      <c r="P169" s="101">
        <v>25.5</v>
      </c>
      <c r="Q169" s="126">
        <v>0.02604</v>
      </c>
      <c r="R169" s="127">
        <f t="shared" si="49"/>
        <v>0</v>
      </c>
      <c r="S169" s="128">
        <f t="shared" si="50"/>
        <v>0</v>
      </c>
      <c r="T169" s="22"/>
      <c r="W169" s="20"/>
    </row>
    <row r="170" s="19" customFormat="1" outlineLevel="1" spans="1:23">
      <c r="A170" s="83" t="s">
        <v>761</v>
      </c>
      <c r="B170" s="79" t="s">
        <v>762</v>
      </c>
      <c r="C170" s="72" t="s">
        <v>350</v>
      </c>
      <c r="D170" s="73"/>
      <c r="E170" s="144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102">
        <v>10</v>
      </c>
      <c r="L170" s="102">
        <v>500</v>
      </c>
      <c r="M170" s="111" t="s">
        <v>351</v>
      </c>
      <c r="N170" s="112" t="s">
        <v>435</v>
      </c>
      <c r="O170" s="113">
        <v>4620105826600</v>
      </c>
      <c r="P170" s="101">
        <v>16</v>
      </c>
      <c r="Q170" s="126">
        <v>0.02604</v>
      </c>
      <c r="R170" s="127">
        <f t="shared" si="49"/>
        <v>0</v>
      </c>
      <c r="S170" s="128">
        <f t="shared" si="50"/>
        <v>0</v>
      </c>
      <c r="T170" s="22"/>
      <c r="W170" s="20"/>
    </row>
    <row r="171" s="19" customFormat="1" outlineLevel="1" spans="1:23">
      <c r="A171" s="83" t="s">
        <v>763</v>
      </c>
      <c r="B171" s="79" t="s">
        <v>764</v>
      </c>
      <c r="C171" s="72" t="s">
        <v>350</v>
      </c>
      <c r="D171" s="73"/>
      <c r="E171" s="144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102">
        <v>10</v>
      </c>
      <c r="L171" s="102">
        <v>300</v>
      </c>
      <c r="M171" s="111" t="s">
        <v>351</v>
      </c>
      <c r="N171" s="112" t="s">
        <v>435</v>
      </c>
      <c r="O171" s="113">
        <v>4620105826617</v>
      </c>
      <c r="P171" s="101">
        <v>11.3</v>
      </c>
      <c r="Q171" s="126">
        <v>0.0159505</v>
      </c>
      <c r="R171" s="127">
        <f t="shared" si="49"/>
        <v>0</v>
      </c>
      <c r="S171" s="128">
        <f t="shared" si="50"/>
        <v>0</v>
      </c>
      <c r="T171" s="22"/>
      <c r="W171" s="20"/>
    </row>
    <row r="172" s="19" customFormat="1" outlineLevel="1" spans="1:23">
      <c r="A172" s="83" t="s">
        <v>765</v>
      </c>
      <c r="B172" s="79" t="s">
        <v>766</v>
      </c>
      <c r="C172" s="72" t="s">
        <v>350</v>
      </c>
      <c r="D172" s="73"/>
      <c r="E172" s="144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102">
        <v>10</v>
      </c>
      <c r="L172" s="102">
        <v>300</v>
      </c>
      <c r="M172" s="111" t="s">
        <v>351</v>
      </c>
      <c r="N172" s="112" t="s">
        <v>435</v>
      </c>
      <c r="O172" s="113">
        <v>4620105826624</v>
      </c>
      <c r="P172" s="101">
        <v>12.6</v>
      </c>
      <c r="Q172" s="126">
        <v>0.02604</v>
      </c>
      <c r="R172" s="127">
        <f t="shared" si="49"/>
        <v>0</v>
      </c>
      <c r="S172" s="128">
        <f t="shared" si="50"/>
        <v>0</v>
      </c>
      <c r="T172" s="22"/>
      <c r="W172" s="20"/>
    </row>
    <row r="173" s="19" customFormat="1" outlineLevel="1" spans="1:23">
      <c r="A173" s="83" t="s">
        <v>767</v>
      </c>
      <c r="B173" s="79" t="s">
        <v>768</v>
      </c>
      <c r="C173" s="72" t="s">
        <v>350</v>
      </c>
      <c r="D173" s="73"/>
      <c r="E173" s="144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102">
        <v>10</v>
      </c>
      <c r="L173" s="102">
        <v>300</v>
      </c>
      <c r="M173" s="111" t="s">
        <v>351</v>
      </c>
      <c r="N173" s="112" t="s">
        <v>435</v>
      </c>
      <c r="O173" s="113">
        <v>4620105826631</v>
      </c>
      <c r="P173" s="101">
        <v>14.8</v>
      </c>
      <c r="Q173" s="126">
        <v>0.02604</v>
      </c>
      <c r="R173" s="127">
        <f t="shared" si="49"/>
        <v>0</v>
      </c>
      <c r="S173" s="128">
        <f t="shared" si="50"/>
        <v>0</v>
      </c>
      <c r="T173" s="22"/>
      <c r="W173" s="20"/>
    </row>
    <row r="174" s="19" customFormat="1" outlineLevel="1" spans="1:23">
      <c r="A174" s="146" t="s">
        <v>24</v>
      </c>
      <c r="B174" s="146"/>
      <c r="C174" s="147"/>
      <c r="D174" s="73"/>
      <c r="E174" s="144"/>
      <c r="F174" s="75"/>
      <c r="G174" s="75"/>
      <c r="H174" s="78"/>
      <c r="I174" s="72"/>
      <c r="J174" s="75"/>
      <c r="K174" s="102"/>
      <c r="L174" s="102"/>
      <c r="M174" s="111"/>
      <c r="N174" s="112"/>
      <c r="O174" s="113"/>
      <c r="P174" s="101"/>
      <c r="Q174" s="126"/>
      <c r="R174" s="127"/>
      <c r="S174" s="128"/>
      <c r="T174" s="22"/>
      <c r="W174" s="20"/>
    </row>
    <row r="175" s="19" customFormat="1" outlineLevel="1" spans="1:23">
      <c r="A175" s="148" t="s">
        <v>769</v>
      </c>
      <c r="B175" s="149" t="s">
        <v>770</v>
      </c>
      <c r="C175" s="72" t="s">
        <v>771</v>
      </c>
      <c r="D175" s="73"/>
      <c r="E175" s="144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8"/>
      <c r="I175" s="72" t="s">
        <v>361</v>
      </c>
      <c r="J175" s="75" t="str">
        <f t="shared" ref="J175:J182" si="53">IF(D175="","",IF(F175="","",ROUND(D175*F175,2)))</f>
        <v/>
      </c>
      <c r="K175" s="102">
        <v>1</v>
      </c>
      <c r="L175" s="102">
        <v>400</v>
      </c>
      <c r="M175" s="111" t="s">
        <v>351</v>
      </c>
      <c r="N175" s="112" t="s">
        <v>435</v>
      </c>
      <c r="O175" s="113">
        <v>4650358703656</v>
      </c>
      <c r="P175" s="101"/>
      <c r="Q175" s="126"/>
      <c r="R175" s="127">
        <f t="shared" ref="R175:R182" si="54">P175/L175*D175</f>
        <v>0</v>
      </c>
      <c r="S175" s="128">
        <f t="shared" ref="S175:S182" si="55">Q175/L175*D175</f>
        <v>0</v>
      </c>
      <c r="T175" s="22"/>
      <c r="W175" s="20"/>
    </row>
    <row r="176" s="19" customFormat="1" outlineLevel="1" spans="1:23">
      <c r="A176" s="148" t="s">
        <v>772</v>
      </c>
      <c r="B176" s="149" t="s">
        <v>773</v>
      </c>
      <c r="C176" s="72" t="s">
        <v>771</v>
      </c>
      <c r="D176" s="73"/>
      <c r="E176" s="144">
        <v>110.39</v>
      </c>
      <c r="F176" s="75">
        <f t="shared" si="51"/>
        <v>110.39</v>
      </c>
      <c r="G176" s="75">
        <f t="shared" si="52"/>
        <v>88.312</v>
      </c>
      <c r="H176" s="78"/>
      <c r="I176" s="72" t="s">
        <v>361</v>
      </c>
      <c r="J176" s="75" t="str">
        <f t="shared" si="53"/>
        <v/>
      </c>
      <c r="K176" s="102">
        <v>1</v>
      </c>
      <c r="L176" s="102">
        <v>400</v>
      </c>
      <c r="M176" s="111" t="s">
        <v>351</v>
      </c>
      <c r="N176" s="112" t="s">
        <v>435</v>
      </c>
      <c r="O176" s="113">
        <v>4650358703663</v>
      </c>
      <c r="P176" s="101"/>
      <c r="Q176" s="126"/>
      <c r="R176" s="127">
        <f t="shared" si="54"/>
        <v>0</v>
      </c>
      <c r="S176" s="128">
        <f t="shared" si="55"/>
        <v>0</v>
      </c>
      <c r="T176" s="22"/>
      <c r="W176" s="20"/>
    </row>
    <row r="177" s="19" customFormat="1" outlineLevel="1" spans="1:23">
      <c r="A177" s="148" t="s">
        <v>774</v>
      </c>
      <c r="B177" s="149" t="s">
        <v>775</v>
      </c>
      <c r="C177" s="72" t="s">
        <v>771</v>
      </c>
      <c r="D177" s="73"/>
      <c r="E177" s="144">
        <v>121.65</v>
      </c>
      <c r="F177" s="75">
        <f t="shared" si="51"/>
        <v>121.65</v>
      </c>
      <c r="G177" s="75">
        <f t="shared" si="52"/>
        <v>97.32</v>
      </c>
      <c r="H177" s="78"/>
      <c r="I177" s="72" t="s">
        <v>361</v>
      </c>
      <c r="J177" s="75" t="str">
        <f t="shared" si="53"/>
        <v/>
      </c>
      <c r="K177" s="102">
        <v>1</v>
      </c>
      <c r="L177" s="102">
        <v>400</v>
      </c>
      <c r="M177" s="111" t="s">
        <v>351</v>
      </c>
      <c r="N177" s="112" t="s">
        <v>435</v>
      </c>
      <c r="O177" s="113">
        <v>4650358703670</v>
      </c>
      <c r="P177" s="101"/>
      <c r="Q177" s="126"/>
      <c r="R177" s="127">
        <f t="shared" si="54"/>
        <v>0</v>
      </c>
      <c r="S177" s="128">
        <f t="shared" si="55"/>
        <v>0</v>
      </c>
      <c r="T177" s="22"/>
      <c r="W177" s="20"/>
    </row>
    <row r="178" s="19" customFormat="1" outlineLevel="1" spans="1:23">
      <c r="A178" s="148" t="s">
        <v>776</v>
      </c>
      <c r="B178" s="149" t="s">
        <v>777</v>
      </c>
      <c r="C178" s="72" t="s">
        <v>771</v>
      </c>
      <c r="D178" s="73"/>
      <c r="E178" s="144">
        <v>132.29</v>
      </c>
      <c r="F178" s="75">
        <f t="shared" si="51"/>
        <v>132.29</v>
      </c>
      <c r="G178" s="75">
        <f t="shared" si="52"/>
        <v>105.832</v>
      </c>
      <c r="H178" s="78"/>
      <c r="I178" s="72" t="s">
        <v>361</v>
      </c>
      <c r="J178" s="75" t="str">
        <f t="shared" si="53"/>
        <v/>
      </c>
      <c r="K178" s="102">
        <v>1</v>
      </c>
      <c r="L178" s="102">
        <v>400</v>
      </c>
      <c r="M178" s="111" t="s">
        <v>351</v>
      </c>
      <c r="N178" s="112" t="s">
        <v>435</v>
      </c>
      <c r="O178" s="113">
        <v>4650358703687</v>
      </c>
      <c r="P178" s="101"/>
      <c r="Q178" s="126"/>
      <c r="R178" s="127">
        <f t="shared" si="54"/>
        <v>0</v>
      </c>
      <c r="S178" s="128">
        <f t="shared" si="55"/>
        <v>0</v>
      </c>
      <c r="T178" s="22"/>
      <c r="W178" s="20"/>
    </row>
    <row r="179" s="19" customFormat="1" outlineLevel="1" spans="1:23">
      <c r="A179" s="148" t="s">
        <v>778</v>
      </c>
      <c r="B179" s="149" t="s">
        <v>779</v>
      </c>
      <c r="C179" s="72" t="s">
        <v>771</v>
      </c>
      <c r="D179" s="73"/>
      <c r="E179" s="144">
        <v>88.17</v>
      </c>
      <c r="F179" s="75">
        <f t="shared" si="51"/>
        <v>88.17</v>
      </c>
      <c r="G179" s="75">
        <f t="shared" si="52"/>
        <v>70.536</v>
      </c>
      <c r="H179" s="78"/>
      <c r="I179" s="72" t="s">
        <v>361</v>
      </c>
      <c r="J179" s="75" t="str">
        <f t="shared" si="53"/>
        <v/>
      </c>
      <c r="K179" s="102">
        <v>1</v>
      </c>
      <c r="L179" s="102">
        <v>400</v>
      </c>
      <c r="M179" s="111" t="s">
        <v>351</v>
      </c>
      <c r="N179" s="112" t="s">
        <v>435</v>
      </c>
      <c r="O179" s="113">
        <v>4650358703694</v>
      </c>
      <c r="P179" s="101"/>
      <c r="Q179" s="126"/>
      <c r="R179" s="127">
        <f t="shared" si="54"/>
        <v>0</v>
      </c>
      <c r="S179" s="128">
        <f t="shared" si="55"/>
        <v>0</v>
      </c>
      <c r="T179" s="22"/>
      <c r="W179" s="20"/>
    </row>
    <row r="180" s="19" customFormat="1" outlineLevel="1" spans="1:23">
      <c r="A180" s="148" t="s">
        <v>780</v>
      </c>
      <c r="B180" s="149" t="s">
        <v>781</v>
      </c>
      <c r="C180" s="72" t="s">
        <v>771</v>
      </c>
      <c r="D180" s="73"/>
      <c r="E180" s="144">
        <v>110.39</v>
      </c>
      <c r="F180" s="75">
        <f t="shared" si="51"/>
        <v>110.39</v>
      </c>
      <c r="G180" s="75">
        <f t="shared" si="52"/>
        <v>88.312</v>
      </c>
      <c r="H180" s="78"/>
      <c r="I180" s="72" t="s">
        <v>361</v>
      </c>
      <c r="J180" s="75" t="str">
        <f t="shared" si="53"/>
        <v/>
      </c>
      <c r="K180" s="102">
        <v>1</v>
      </c>
      <c r="L180" s="102">
        <v>400</v>
      </c>
      <c r="M180" s="111" t="s">
        <v>351</v>
      </c>
      <c r="N180" s="112" t="s">
        <v>435</v>
      </c>
      <c r="O180" s="113">
        <v>4650358703700</v>
      </c>
      <c r="P180" s="101"/>
      <c r="Q180" s="126"/>
      <c r="R180" s="127">
        <f t="shared" si="54"/>
        <v>0</v>
      </c>
      <c r="S180" s="128">
        <f t="shared" si="55"/>
        <v>0</v>
      </c>
      <c r="T180" s="22"/>
      <c r="W180" s="20"/>
    </row>
    <row r="181" s="19" customFormat="1" outlineLevel="1" spans="1:23">
      <c r="A181" s="148" t="s">
        <v>782</v>
      </c>
      <c r="B181" s="149" t="s">
        <v>783</v>
      </c>
      <c r="C181" s="72" t="s">
        <v>771</v>
      </c>
      <c r="D181" s="73"/>
      <c r="E181" s="144">
        <v>121.65</v>
      </c>
      <c r="F181" s="75">
        <f t="shared" si="51"/>
        <v>121.65</v>
      </c>
      <c r="G181" s="75">
        <f t="shared" si="52"/>
        <v>97.32</v>
      </c>
      <c r="H181" s="78"/>
      <c r="I181" s="72" t="s">
        <v>361</v>
      </c>
      <c r="J181" s="75" t="str">
        <f t="shared" si="53"/>
        <v/>
      </c>
      <c r="K181" s="102">
        <v>1</v>
      </c>
      <c r="L181" s="102">
        <v>400</v>
      </c>
      <c r="M181" s="111" t="s">
        <v>351</v>
      </c>
      <c r="N181" s="112" t="s">
        <v>435</v>
      </c>
      <c r="O181" s="113">
        <v>4650358703717</v>
      </c>
      <c r="P181" s="101"/>
      <c r="Q181" s="126"/>
      <c r="R181" s="127">
        <f t="shared" si="54"/>
        <v>0</v>
      </c>
      <c r="S181" s="128">
        <f t="shared" si="55"/>
        <v>0</v>
      </c>
      <c r="T181" s="22"/>
      <c r="W181" s="20"/>
    </row>
    <row r="182" s="19" customFormat="1" outlineLevel="1" spans="1:23">
      <c r="A182" s="148" t="s">
        <v>784</v>
      </c>
      <c r="B182" s="149" t="s">
        <v>785</v>
      </c>
      <c r="C182" s="72" t="s">
        <v>771</v>
      </c>
      <c r="D182" s="73"/>
      <c r="E182" s="144">
        <v>132.29</v>
      </c>
      <c r="F182" s="75">
        <f t="shared" si="51"/>
        <v>132.29</v>
      </c>
      <c r="G182" s="75">
        <f t="shared" si="52"/>
        <v>105.832</v>
      </c>
      <c r="H182" s="78"/>
      <c r="I182" s="72" t="s">
        <v>361</v>
      </c>
      <c r="J182" s="75" t="str">
        <f t="shared" si="53"/>
        <v/>
      </c>
      <c r="K182" s="102">
        <v>1</v>
      </c>
      <c r="L182" s="102">
        <v>400</v>
      </c>
      <c r="M182" s="111" t="s">
        <v>351</v>
      </c>
      <c r="N182" s="112" t="s">
        <v>435</v>
      </c>
      <c r="O182" s="113">
        <v>4650358703724</v>
      </c>
      <c r="P182" s="101"/>
      <c r="Q182" s="126"/>
      <c r="R182" s="127">
        <f t="shared" si="54"/>
        <v>0</v>
      </c>
      <c r="S182" s="128">
        <f t="shared" si="55"/>
        <v>0</v>
      </c>
      <c r="T182" s="22"/>
      <c r="W182" s="20"/>
    </row>
    <row r="183" s="19" customFormat="1" outlineLevel="1" spans="1:23">
      <c r="A183" s="150" t="s">
        <v>25</v>
      </c>
      <c r="B183" s="150"/>
      <c r="C183" s="72"/>
      <c r="D183" s="73"/>
      <c r="E183" s="144"/>
      <c r="F183" s="75"/>
      <c r="G183" s="75"/>
      <c r="H183" s="78"/>
      <c r="I183" s="72"/>
      <c r="J183" s="75"/>
      <c r="K183" s="102"/>
      <c r="L183" s="102"/>
      <c r="M183" s="111"/>
      <c r="N183" s="112"/>
      <c r="O183" s="113"/>
      <c r="P183" s="101"/>
      <c r="Q183" s="126"/>
      <c r="R183" s="127"/>
      <c r="S183" s="128"/>
      <c r="T183" s="22"/>
      <c r="W183" s="20"/>
    </row>
    <row r="184" s="19" customFormat="1" outlineLevel="1" spans="1:23">
      <c r="A184" s="151" t="s">
        <v>786</v>
      </c>
      <c r="B184" s="149" t="s">
        <v>787</v>
      </c>
      <c r="C184" s="72" t="s">
        <v>771</v>
      </c>
      <c r="D184" s="73"/>
      <c r="E184" s="144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8"/>
      <c r="I184" s="72" t="s">
        <v>361</v>
      </c>
      <c r="J184" s="75" t="str">
        <f t="shared" ref="J184:J190" si="58">IF(D184="","",IF(F184="","",ROUND(D184*F184,2)))</f>
        <v/>
      </c>
      <c r="K184" s="102">
        <v>1</v>
      </c>
      <c r="L184" s="102">
        <v>300</v>
      </c>
      <c r="M184" s="111" t="s">
        <v>351</v>
      </c>
      <c r="N184" s="112" t="s">
        <v>435</v>
      </c>
      <c r="O184" s="113">
        <v>4650358703588</v>
      </c>
      <c r="P184" s="101"/>
      <c r="Q184" s="126"/>
      <c r="R184" s="127">
        <f t="shared" ref="R184:R190" si="59">P184/L184*D184</f>
        <v>0</v>
      </c>
      <c r="S184" s="128">
        <f t="shared" ref="S184:S190" si="60">Q184/L184*D184</f>
        <v>0</v>
      </c>
      <c r="T184" s="22"/>
      <c r="W184" s="20"/>
    </row>
    <row r="185" s="19" customFormat="1" outlineLevel="1" spans="1:23">
      <c r="A185" s="151" t="s">
        <v>788</v>
      </c>
      <c r="B185" s="149" t="s">
        <v>789</v>
      </c>
      <c r="C185" s="72" t="s">
        <v>771</v>
      </c>
      <c r="D185" s="73"/>
      <c r="E185" s="144">
        <v>98.72</v>
      </c>
      <c r="F185" s="75">
        <f t="shared" si="56"/>
        <v>98.72</v>
      </c>
      <c r="G185" s="75">
        <f t="shared" si="57"/>
        <v>78.976</v>
      </c>
      <c r="H185" s="78"/>
      <c r="I185" s="72" t="s">
        <v>361</v>
      </c>
      <c r="J185" s="75" t="str">
        <f t="shared" si="58"/>
        <v/>
      </c>
      <c r="K185" s="102">
        <v>1</v>
      </c>
      <c r="L185" s="102">
        <v>300</v>
      </c>
      <c r="M185" s="111" t="s">
        <v>351</v>
      </c>
      <c r="N185" s="112" t="s">
        <v>435</v>
      </c>
      <c r="O185" s="113">
        <v>4650358703595</v>
      </c>
      <c r="P185" s="101"/>
      <c r="Q185" s="126"/>
      <c r="R185" s="127">
        <f t="shared" si="59"/>
        <v>0</v>
      </c>
      <c r="S185" s="128">
        <f t="shared" si="60"/>
        <v>0</v>
      </c>
      <c r="T185" s="22"/>
      <c r="W185" s="20"/>
    </row>
    <row r="186" s="19" customFormat="1" outlineLevel="1" spans="1:23">
      <c r="A186" s="151" t="s">
        <v>790</v>
      </c>
      <c r="B186" s="149" t="s">
        <v>791</v>
      </c>
      <c r="C186" s="72" t="s">
        <v>771</v>
      </c>
      <c r="D186" s="73"/>
      <c r="E186" s="144">
        <v>120.42</v>
      </c>
      <c r="F186" s="75">
        <f t="shared" si="56"/>
        <v>120.42</v>
      </c>
      <c r="G186" s="75">
        <f t="shared" si="57"/>
        <v>96.336</v>
      </c>
      <c r="H186" s="78"/>
      <c r="I186" s="72" t="s">
        <v>361</v>
      </c>
      <c r="J186" s="75" t="str">
        <f t="shared" si="58"/>
        <v/>
      </c>
      <c r="K186" s="102">
        <v>1</v>
      </c>
      <c r="L186" s="102">
        <v>300</v>
      </c>
      <c r="M186" s="111" t="s">
        <v>351</v>
      </c>
      <c r="N186" s="112" t="s">
        <v>435</v>
      </c>
      <c r="O186" s="113">
        <v>4650358703601</v>
      </c>
      <c r="P186" s="101"/>
      <c r="Q186" s="126"/>
      <c r="R186" s="127">
        <f t="shared" si="59"/>
        <v>0</v>
      </c>
      <c r="S186" s="128">
        <f t="shared" si="60"/>
        <v>0</v>
      </c>
      <c r="T186" s="22"/>
      <c r="W186" s="20"/>
    </row>
    <row r="187" s="19" customFormat="1" outlineLevel="1" spans="1:23">
      <c r="A187" s="151" t="s">
        <v>792</v>
      </c>
      <c r="B187" s="149" t="s">
        <v>793</v>
      </c>
      <c r="C187" s="72" t="s">
        <v>771</v>
      </c>
      <c r="D187" s="73"/>
      <c r="E187" s="144">
        <v>132.75</v>
      </c>
      <c r="F187" s="75">
        <f t="shared" si="56"/>
        <v>132.75</v>
      </c>
      <c r="G187" s="75">
        <f t="shared" si="57"/>
        <v>106.2</v>
      </c>
      <c r="H187" s="78"/>
      <c r="I187" s="72" t="s">
        <v>361</v>
      </c>
      <c r="J187" s="75" t="str">
        <f t="shared" si="58"/>
        <v/>
      </c>
      <c r="K187" s="102">
        <v>1</v>
      </c>
      <c r="L187" s="102">
        <v>300</v>
      </c>
      <c r="M187" s="111" t="s">
        <v>351</v>
      </c>
      <c r="N187" s="112" t="s">
        <v>435</v>
      </c>
      <c r="O187" s="113">
        <v>4650358703618</v>
      </c>
      <c r="P187" s="101"/>
      <c r="Q187" s="126"/>
      <c r="R187" s="127">
        <f t="shared" si="59"/>
        <v>0</v>
      </c>
      <c r="S187" s="128">
        <f t="shared" si="60"/>
        <v>0</v>
      </c>
      <c r="T187" s="22"/>
      <c r="W187" s="20"/>
    </row>
    <row r="188" s="19" customFormat="1" outlineLevel="1" spans="1:23">
      <c r="A188" s="151" t="s">
        <v>794</v>
      </c>
      <c r="B188" s="149" t="s">
        <v>795</v>
      </c>
      <c r="C188" s="72" t="s">
        <v>771</v>
      </c>
      <c r="D188" s="73"/>
      <c r="E188" s="144">
        <v>98.72</v>
      </c>
      <c r="F188" s="75">
        <f t="shared" si="56"/>
        <v>98.72</v>
      </c>
      <c r="G188" s="75">
        <f t="shared" si="57"/>
        <v>78.976</v>
      </c>
      <c r="H188" s="78"/>
      <c r="I188" s="72" t="s">
        <v>361</v>
      </c>
      <c r="J188" s="75" t="str">
        <f t="shared" si="58"/>
        <v/>
      </c>
      <c r="K188" s="102">
        <v>1</v>
      </c>
      <c r="L188" s="102">
        <v>300</v>
      </c>
      <c r="M188" s="111" t="s">
        <v>351</v>
      </c>
      <c r="N188" s="112" t="s">
        <v>435</v>
      </c>
      <c r="O188" s="113">
        <v>4650358703625</v>
      </c>
      <c r="P188" s="101"/>
      <c r="Q188" s="126"/>
      <c r="R188" s="127">
        <f t="shared" si="59"/>
        <v>0</v>
      </c>
      <c r="S188" s="128">
        <f t="shared" si="60"/>
        <v>0</v>
      </c>
      <c r="T188" s="22"/>
      <c r="W188" s="20"/>
    </row>
    <row r="189" s="19" customFormat="1" outlineLevel="1" spans="1:23">
      <c r="A189" s="151" t="s">
        <v>796</v>
      </c>
      <c r="B189" s="149" t="s">
        <v>797</v>
      </c>
      <c r="C189" s="72" t="s">
        <v>771</v>
      </c>
      <c r="D189" s="73"/>
      <c r="E189" s="144">
        <v>120.42</v>
      </c>
      <c r="F189" s="75">
        <f t="shared" si="56"/>
        <v>120.42</v>
      </c>
      <c r="G189" s="75">
        <f t="shared" si="57"/>
        <v>96.336</v>
      </c>
      <c r="H189" s="78"/>
      <c r="I189" s="72" t="s">
        <v>361</v>
      </c>
      <c r="J189" s="75" t="str">
        <f t="shared" si="58"/>
        <v/>
      </c>
      <c r="K189" s="102">
        <v>1</v>
      </c>
      <c r="L189" s="102">
        <v>300</v>
      </c>
      <c r="M189" s="111" t="s">
        <v>351</v>
      </c>
      <c r="N189" s="112" t="s">
        <v>435</v>
      </c>
      <c r="O189" s="113">
        <v>4650358703632</v>
      </c>
      <c r="P189" s="101"/>
      <c r="Q189" s="126"/>
      <c r="R189" s="127">
        <f t="shared" si="59"/>
        <v>0</v>
      </c>
      <c r="S189" s="128">
        <f t="shared" si="60"/>
        <v>0</v>
      </c>
      <c r="T189" s="22"/>
      <c r="W189" s="20"/>
    </row>
    <row r="190" s="19" customFormat="1" outlineLevel="1" spans="1:23">
      <c r="A190" s="151" t="s">
        <v>798</v>
      </c>
      <c r="B190" s="149" t="s">
        <v>799</v>
      </c>
      <c r="C190" s="72" t="s">
        <v>771</v>
      </c>
      <c r="D190" s="73"/>
      <c r="E190" s="144">
        <v>145.76</v>
      </c>
      <c r="F190" s="75">
        <f t="shared" si="56"/>
        <v>145.76</v>
      </c>
      <c r="G190" s="75">
        <f t="shared" si="57"/>
        <v>116.608</v>
      </c>
      <c r="H190" s="78"/>
      <c r="I190" s="72" t="s">
        <v>361</v>
      </c>
      <c r="J190" s="75" t="str">
        <f t="shared" si="58"/>
        <v/>
      </c>
      <c r="K190" s="102">
        <v>1</v>
      </c>
      <c r="L190" s="102">
        <v>300</v>
      </c>
      <c r="M190" s="111" t="s">
        <v>351</v>
      </c>
      <c r="N190" s="112" t="s">
        <v>435</v>
      </c>
      <c r="O190" s="113">
        <v>4650358703649</v>
      </c>
      <c r="P190" s="101"/>
      <c r="Q190" s="126"/>
      <c r="R190" s="127">
        <f t="shared" si="59"/>
        <v>0</v>
      </c>
      <c r="S190" s="128">
        <f t="shared" si="60"/>
        <v>0</v>
      </c>
      <c r="T190" s="22"/>
      <c r="W190" s="20"/>
    </row>
    <row r="191" s="19" customFormat="1" outlineLevel="1" spans="1:23">
      <c r="A191" s="150" t="s">
        <v>26</v>
      </c>
      <c r="B191" s="150"/>
      <c r="C191" s="72"/>
      <c r="D191" s="73"/>
      <c r="E191" s="144"/>
      <c r="F191" s="75"/>
      <c r="G191" s="75"/>
      <c r="H191" s="78"/>
      <c r="I191" s="72"/>
      <c r="J191" s="75"/>
      <c r="K191" s="102"/>
      <c r="L191" s="102"/>
      <c r="M191" s="111"/>
      <c r="N191" s="112"/>
      <c r="O191" s="113"/>
      <c r="P191" s="101"/>
      <c r="Q191" s="126"/>
      <c r="R191" s="127"/>
      <c r="S191" s="128"/>
      <c r="T191" s="22"/>
      <c r="W191" s="20"/>
    </row>
    <row r="192" s="19" customFormat="1" outlineLevel="1" spans="1:23">
      <c r="A192" s="151" t="s">
        <v>800</v>
      </c>
      <c r="B192" s="149" t="s">
        <v>801</v>
      </c>
      <c r="C192" s="72" t="s">
        <v>771</v>
      </c>
      <c r="D192" s="73"/>
      <c r="E192" s="144">
        <v>90.27</v>
      </c>
      <c r="F192" s="75">
        <f>E192-E192*$G$2%</f>
        <v>90.27</v>
      </c>
      <c r="G192" s="75">
        <f>E192-(20*E192/100)</f>
        <v>72.216</v>
      </c>
      <c r="H192" s="78"/>
      <c r="I192" s="72" t="s">
        <v>361</v>
      </c>
      <c r="J192" s="75" t="str">
        <f t="shared" ref="J192:J255" si="61">IF(D192="","",IF(F192="","",ROUND(D192*F192,2)))</f>
        <v/>
      </c>
      <c r="K192" s="102">
        <v>1</v>
      </c>
      <c r="L192" s="102">
        <v>400</v>
      </c>
      <c r="M192" s="111" t="s">
        <v>351</v>
      </c>
      <c r="N192" s="112" t="s">
        <v>435</v>
      </c>
      <c r="O192" s="113">
        <v>4650358703731</v>
      </c>
      <c r="P192" s="101"/>
      <c r="Q192" s="126"/>
      <c r="R192" s="127">
        <f>P192/L192*D192</f>
        <v>0</v>
      </c>
      <c r="S192" s="128">
        <f>Q192/L192*D192</f>
        <v>0</v>
      </c>
      <c r="T192" s="22"/>
      <c r="W192" s="20"/>
    </row>
    <row r="193" s="19" customFormat="1" outlineLevel="1" spans="1:23">
      <c r="A193" s="151" t="s">
        <v>802</v>
      </c>
      <c r="B193" s="149" t="s">
        <v>803</v>
      </c>
      <c r="C193" s="72" t="s">
        <v>771</v>
      </c>
      <c r="D193" s="73"/>
      <c r="E193" s="144">
        <v>105.74</v>
      </c>
      <c r="F193" s="75">
        <f>E193-E193*$G$2%</f>
        <v>105.74</v>
      </c>
      <c r="G193" s="75">
        <f>E193-(20*E193/100)</f>
        <v>84.592</v>
      </c>
      <c r="H193" s="78"/>
      <c r="I193" s="72" t="s">
        <v>361</v>
      </c>
      <c r="J193" s="75" t="str">
        <f t="shared" si="61"/>
        <v/>
      </c>
      <c r="K193" s="102">
        <v>1</v>
      </c>
      <c r="L193" s="102">
        <v>400</v>
      </c>
      <c r="M193" s="111" t="s">
        <v>351</v>
      </c>
      <c r="N193" s="112" t="s">
        <v>435</v>
      </c>
      <c r="O193" s="113">
        <v>4650358703748</v>
      </c>
      <c r="P193" s="101"/>
      <c r="Q193" s="126"/>
      <c r="R193" s="127">
        <f>P193/L193*D193</f>
        <v>0</v>
      </c>
      <c r="S193" s="128">
        <f>Q193/L193*D193</f>
        <v>0</v>
      </c>
      <c r="T193" s="22"/>
      <c r="W193" s="20"/>
    </row>
    <row r="194" s="19" customFormat="1" outlineLevel="1" spans="1:23">
      <c r="A194" s="151" t="s">
        <v>804</v>
      </c>
      <c r="B194" s="149" t="s">
        <v>805</v>
      </c>
      <c r="C194" s="72" t="s">
        <v>771</v>
      </c>
      <c r="D194" s="73"/>
      <c r="E194" s="144">
        <v>171.97</v>
      </c>
      <c r="F194" s="75">
        <f>E194-E194*$G$2%</f>
        <v>171.97</v>
      </c>
      <c r="G194" s="75">
        <f>E194-(20*E194/100)</f>
        <v>137.576</v>
      </c>
      <c r="H194" s="78"/>
      <c r="I194" s="72" t="s">
        <v>361</v>
      </c>
      <c r="J194" s="75" t="str">
        <f t="shared" si="61"/>
        <v/>
      </c>
      <c r="K194" s="102">
        <v>1</v>
      </c>
      <c r="L194" s="102">
        <v>400</v>
      </c>
      <c r="M194" s="111" t="s">
        <v>351</v>
      </c>
      <c r="N194" s="112" t="s">
        <v>435</v>
      </c>
      <c r="O194" s="113">
        <v>4650358703755</v>
      </c>
      <c r="P194" s="101"/>
      <c r="Q194" s="126"/>
      <c r="R194" s="127">
        <f>P194/L194*D194</f>
        <v>0</v>
      </c>
      <c r="S194" s="128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4"/>
      <c r="F195" s="75"/>
      <c r="G195" s="75"/>
      <c r="H195" s="78"/>
      <c r="I195" s="72"/>
      <c r="J195" s="75" t="str">
        <f t="shared" si="61"/>
        <v/>
      </c>
      <c r="K195" s="102"/>
      <c r="L195" s="102"/>
      <c r="M195" s="115"/>
      <c r="N195" s="115"/>
      <c r="O195" s="113"/>
      <c r="P195" s="101"/>
      <c r="Q195" s="126"/>
      <c r="R195" s="127"/>
      <c r="S195" s="128"/>
      <c r="T195" s="22"/>
      <c r="W195" s="20"/>
    </row>
    <row r="196" s="19" customFormat="1" outlineLevel="1" spans="1:23">
      <c r="A196" s="83" t="s">
        <v>806</v>
      </c>
      <c r="B196" s="79" t="s">
        <v>807</v>
      </c>
      <c r="C196" s="72" t="s">
        <v>350</v>
      </c>
      <c r="D196" s="73"/>
      <c r="E196" s="144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102">
        <v>10</v>
      </c>
      <c r="L196" s="102">
        <v>100</v>
      </c>
      <c r="M196" s="111" t="s">
        <v>351</v>
      </c>
      <c r="N196" s="112" t="s">
        <v>435</v>
      </c>
      <c r="O196" s="113">
        <v>4620105825559</v>
      </c>
      <c r="P196" s="101">
        <v>18</v>
      </c>
      <c r="Q196" s="126">
        <v>0.0068</v>
      </c>
      <c r="R196" s="127">
        <f t="shared" ref="R196:R201" si="64">P196/L196*D196</f>
        <v>0</v>
      </c>
      <c r="S196" s="128">
        <f t="shared" ref="S196:S201" si="65">Q196/L196*D196</f>
        <v>0</v>
      </c>
      <c r="T196" s="22"/>
      <c r="W196" s="20"/>
    </row>
    <row r="197" s="19" customFormat="1" outlineLevel="1" spans="1:23">
      <c r="A197" s="83" t="s">
        <v>808</v>
      </c>
      <c r="B197" s="79" t="s">
        <v>809</v>
      </c>
      <c r="C197" s="72" t="s">
        <v>350</v>
      </c>
      <c r="D197" s="73"/>
      <c r="E197" s="144">
        <v>1275.24</v>
      </c>
      <c r="F197" s="75">
        <f t="shared" si="62"/>
        <v>1275.24</v>
      </c>
      <c r="G197" s="75">
        <f t="shared" si="63"/>
        <v>1020.192</v>
      </c>
      <c r="H197" s="76">
        <v>90</v>
      </c>
      <c r="I197" s="72"/>
      <c r="J197" s="75" t="str">
        <f t="shared" si="61"/>
        <v/>
      </c>
      <c r="K197" s="102">
        <v>10</v>
      </c>
      <c r="L197" s="102">
        <v>100</v>
      </c>
      <c r="M197" s="111" t="s">
        <v>351</v>
      </c>
      <c r="N197" s="112" t="s">
        <v>435</v>
      </c>
      <c r="O197" s="113">
        <v>4620105825566</v>
      </c>
      <c r="P197" s="101">
        <v>22.7</v>
      </c>
      <c r="Q197" s="126">
        <v>0.0093</v>
      </c>
      <c r="R197" s="127">
        <f t="shared" si="64"/>
        <v>0</v>
      </c>
      <c r="S197" s="128">
        <f t="shared" si="65"/>
        <v>0</v>
      </c>
      <c r="T197" s="22"/>
      <c r="W197" s="20"/>
    </row>
    <row r="198" s="19" customFormat="1" outlineLevel="1" spans="1:23">
      <c r="A198" s="83" t="s">
        <v>810</v>
      </c>
      <c r="B198" s="79" t="s">
        <v>811</v>
      </c>
      <c r="C198" s="72" t="s">
        <v>350</v>
      </c>
      <c r="D198" s="73"/>
      <c r="E198" s="144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102">
        <v>10</v>
      </c>
      <c r="L198" s="102">
        <v>60</v>
      </c>
      <c r="M198" s="111" t="s">
        <v>351</v>
      </c>
      <c r="N198" s="112" t="s">
        <v>435</v>
      </c>
      <c r="O198" s="113">
        <v>4620105825573</v>
      </c>
      <c r="P198" s="101">
        <v>16.6</v>
      </c>
      <c r="Q198" s="126">
        <v>0.0074</v>
      </c>
      <c r="R198" s="127">
        <f t="shared" si="64"/>
        <v>0</v>
      </c>
      <c r="S198" s="128">
        <f t="shared" si="65"/>
        <v>0</v>
      </c>
      <c r="T198" s="22"/>
      <c r="W198" s="20"/>
    </row>
    <row r="199" s="19" customFormat="1" outlineLevel="1" spans="1:23">
      <c r="A199" s="83" t="s">
        <v>812</v>
      </c>
      <c r="B199" s="79" t="s">
        <v>813</v>
      </c>
      <c r="C199" s="72" t="s">
        <v>350</v>
      </c>
      <c r="D199" s="73"/>
      <c r="E199" s="144">
        <v>1913.07</v>
      </c>
      <c r="F199" s="75">
        <f t="shared" si="62"/>
        <v>1913.07</v>
      </c>
      <c r="G199" s="75">
        <f t="shared" si="63"/>
        <v>1530.456</v>
      </c>
      <c r="H199" s="76">
        <v>40</v>
      </c>
      <c r="I199" s="72"/>
      <c r="J199" s="75" t="str">
        <f t="shared" si="61"/>
        <v/>
      </c>
      <c r="K199" s="102">
        <v>10</v>
      </c>
      <c r="L199" s="102">
        <v>60</v>
      </c>
      <c r="M199" s="111" t="s">
        <v>351</v>
      </c>
      <c r="N199" s="112" t="s">
        <v>435</v>
      </c>
      <c r="O199" s="113">
        <v>4620105825580</v>
      </c>
      <c r="P199" s="101">
        <v>19.7</v>
      </c>
      <c r="Q199" s="126">
        <v>0.0084</v>
      </c>
      <c r="R199" s="127">
        <f t="shared" si="64"/>
        <v>0</v>
      </c>
      <c r="S199" s="128">
        <f t="shared" si="65"/>
        <v>0</v>
      </c>
      <c r="T199" s="22"/>
      <c r="W199" s="20"/>
    </row>
    <row r="200" s="19" customFormat="1" outlineLevel="1" spans="1:23">
      <c r="A200" s="83" t="s">
        <v>814</v>
      </c>
      <c r="B200" s="79" t="s">
        <v>815</v>
      </c>
      <c r="C200" s="72" t="s">
        <v>350</v>
      </c>
      <c r="D200" s="73"/>
      <c r="E200" s="144">
        <v>2218.63</v>
      </c>
      <c r="F200" s="75">
        <f t="shared" si="62"/>
        <v>2218.63</v>
      </c>
      <c r="G200" s="75">
        <f t="shared" si="63"/>
        <v>1774.904</v>
      </c>
      <c r="H200" s="78"/>
      <c r="I200" s="72"/>
      <c r="J200" s="75" t="str">
        <f t="shared" si="61"/>
        <v/>
      </c>
      <c r="K200" s="102">
        <v>10</v>
      </c>
      <c r="L200" s="102">
        <v>40</v>
      </c>
      <c r="M200" s="111" t="s">
        <v>351</v>
      </c>
      <c r="N200" s="112" t="s">
        <v>435</v>
      </c>
      <c r="O200" s="113">
        <v>4620105825597</v>
      </c>
      <c r="P200" s="101"/>
      <c r="Q200" s="126"/>
      <c r="R200" s="127">
        <f t="shared" si="64"/>
        <v>0</v>
      </c>
      <c r="S200" s="128">
        <f t="shared" si="65"/>
        <v>0</v>
      </c>
      <c r="T200" s="22"/>
      <c r="W200" s="20"/>
    </row>
    <row r="201" s="19" customFormat="1" outlineLevel="1" spans="1:23">
      <c r="A201" s="82" t="s">
        <v>816</v>
      </c>
      <c r="B201" s="79" t="s">
        <v>817</v>
      </c>
      <c r="C201" s="72" t="s">
        <v>350</v>
      </c>
      <c r="D201" s="73"/>
      <c r="E201" s="144">
        <v>2631.17</v>
      </c>
      <c r="F201" s="75">
        <f t="shared" si="62"/>
        <v>2631.17</v>
      </c>
      <c r="G201" s="75">
        <f t="shared" si="63"/>
        <v>2104.936</v>
      </c>
      <c r="H201" s="78"/>
      <c r="I201" s="72" t="s">
        <v>818</v>
      </c>
      <c r="J201" s="75" t="str">
        <f t="shared" si="61"/>
        <v/>
      </c>
      <c r="K201" s="102">
        <v>10</v>
      </c>
      <c r="L201" s="102">
        <v>40</v>
      </c>
      <c r="M201" s="111" t="s">
        <v>351</v>
      </c>
      <c r="N201" s="112" t="s">
        <v>435</v>
      </c>
      <c r="O201" s="113">
        <v>4620105825603</v>
      </c>
      <c r="P201" s="101">
        <v>17.1</v>
      </c>
      <c r="Q201" s="126">
        <v>0.0083</v>
      </c>
      <c r="R201" s="127">
        <f t="shared" si="64"/>
        <v>0</v>
      </c>
      <c r="S201" s="128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8"/>
      <c r="I202" s="108"/>
      <c r="J202" s="75" t="str">
        <f t="shared" si="61"/>
        <v/>
      </c>
      <c r="K202" s="156"/>
      <c r="L202" s="156"/>
      <c r="M202" s="156"/>
      <c r="N202" s="156"/>
      <c r="O202" s="113"/>
      <c r="P202" s="109"/>
      <c r="Q202" s="132"/>
      <c r="R202" s="133"/>
      <c r="S202" s="134"/>
      <c r="W202" s="20"/>
    </row>
    <row r="203" outlineLevel="1" spans="1:23">
      <c r="A203" s="152" t="s">
        <v>819</v>
      </c>
      <c r="B203" s="71" t="s">
        <v>820</v>
      </c>
      <c r="C203" s="72" t="s">
        <v>350</v>
      </c>
      <c r="D203" s="73"/>
      <c r="E203" s="153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1300</v>
      </c>
      <c r="I203" s="72"/>
      <c r="J203" s="75" t="str">
        <f t="shared" si="61"/>
        <v/>
      </c>
      <c r="K203" s="72">
        <v>20</v>
      </c>
      <c r="L203" s="72">
        <v>2000</v>
      </c>
      <c r="M203" s="111" t="s">
        <v>351</v>
      </c>
      <c r="N203" s="112" t="s">
        <v>435</v>
      </c>
      <c r="O203" s="320" t="s">
        <v>821</v>
      </c>
      <c r="P203" s="118">
        <v>30.5</v>
      </c>
      <c r="Q203" s="136">
        <v>0.00812825</v>
      </c>
      <c r="R203" s="127">
        <f t="shared" ref="R203:R225" si="68">P203/L203*D203</f>
        <v>0</v>
      </c>
      <c r="S203" s="128">
        <f t="shared" ref="S203:S225" si="69">Q203/L203*D203</f>
        <v>0</v>
      </c>
      <c r="W203" s="20"/>
    </row>
    <row r="204" s="21" customFormat="1" outlineLevel="1" spans="1:23">
      <c r="A204" s="152" t="s">
        <v>822</v>
      </c>
      <c r="B204" s="71" t="s">
        <v>823</v>
      </c>
      <c r="C204" s="72" t="s">
        <v>350</v>
      </c>
      <c r="D204" s="73"/>
      <c r="E204" s="153">
        <v>62.83</v>
      </c>
      <c r="F204" s="75">
        <f t="shared" si="66"/>
        <v>62.83</v>
      </c>
      <c r="G204" s="75">
        <f t="shared" si="67"/>
        <v>50.264</v>
      </c>
      <c r="H204" s="76">
        <v>2300</v>
      </c>
      <c r="I204" s="72"/>
      <c r="J204" s="75" t="str">
        <f t="shared" si="61"/>
        <v/>
      </c>
      <c r="K204" s="72">
        <v>20</v>
      </c>
      <c r="L204" s="72">
        <v>1000</v>
      </c>
      <c r="M204" s="111" t="s">
        <v>351</v>
      </c>
      <c r="N204" s="112" t="s">
        <v>435</v>
      </c>
      <c r="O204" s="320" t="s">
        <v>824</v>
      </c>
      <c r="P204" s="118">
        <v>17.5</v>
      </c>
      <c r="Q204" s="136">
        <v>0.008576</v>
      </c>
      <c r="R204" s="127">
        <f t="shared" si="68"/>
        <v>0</v>
      </c>
      <c r="S204" s="128">
        <f t="shared" si="69"/>
        <v>0</v>
      </c>
      <c r="W204" s="20"/>
    </row>
    <row r="205" s="20" customFormat="1" outlineLevel="1" spans="1:19">
      <c r="A205" s="152" t="s">
        <v>825</v>
      </c>
      <c r="B205" s="71" t="s">
        <v>826</v>
      </c>
      <c r="C205" s="72" t="s">
        <v>350</v>
      </c>
      <c r="D205" s="73"/>
      <c r="E205" s="153">
        <v>72.95</v>
      </c>
      <c r="F205" s="75">
        <f t="shared" si="66"/>
        <v>72.95</v>
      </c>
      <c r="G205" s="75">
        <f t="shared" si="67"/>
        <v>58.36</v>
      </c>
      <c r="H205" s="76">
        <v>6099</v>
      </c>
      <c r="I205" s="72"/>
      <c r="J205" s="75" t="str">
        <f t="shared" si="61"/>
        <v/>
      </c>
      <c r="K205" s="157">
        <v>20</v>
      </c>
      <c r="L205" s="72">
        <v>1000</v>
      </c>
      <c r="M205" s="111" t="s">
        <v>351</v>
      </c>
      <c r="N205" s="112" t="s">
        <v>435</v>
      </c>
      <c r="O205" s="320" t="s">
        <v>827</v>
      </c>
      <c r="P205" s="118">
        <v>22.5</v>
      </c>
      <c r="Q205" s="136">
        <v>0.0084375</v>
      </c>
      <c r="R205" s="127">
        <f t="shared" si="68"/>
        <v>0</v>
      </c>
      <c r="S205" s="128">
        <f t="shared" si="69"/>
        <v>0</v>
      </c>
    </row>
    <row r="206" s="20" customFormat="1" outlineLevel="1" spans="1:19">
      <c r="A206" s="152" t="s">
        <v>828</v>
      </c>
      <c r="B206" s="71" t="s">
        <v>829</v>
      </c>
      <c r="C206" s="72" t="s">
        <v>350</v>
      </c>
      <c r="D206" s="73"/>
      <c r="E206" s="153">
        <v>92.89</v>
      </c>
      <c r="F206" s="75">
        <f t="shared" si="66"/>
        <v>92.89</v>
      </c>
      <c r="G206" s="75">
        <f t="shared" si="67"/>
        <v>74.312</v>
      </c>
      <c r="H206" s="76">
        <v>1680</v>
      </c>
      <c r="I206" s="72"/>
      <c r="J206" s="75" t="str">
        <f t="shared" si="61"/>
        <v/>
      </c>
      <c r="K206" s="72">
        <v>20</v>
      </c>
      <c r="L206" s="72">
        <v>1000</v>
      </c>
      <c r="M206" s="111" t="s">
        <v>351</v>
      </c>
      <c r="N206" s="112" t="s">
        <v>435</v>
      </c>
      <c r="O206" s="320" t="s">
        <v>830</v>
      </c>
      <c r="P206" s="118">
        <v>28.1</v>
      </c>
      <c r="Q206" s="136">
        <v>0.0079</v>
      </c>
      <c r="R206" s="127">
        <f t="shared" si="68"/>
        <v>0</v>
      </c>
      <c r="S206" s="128">
        <f t="shared" si="69"/>
        <v>0</v>
      </c>
    </row>
    <row r="207" s="20" customFormat="1" outlineLevel="1" spans="1:19">
      <c r="A207" s="154" t="s">
        <v>831</v>
      </c>
      <c r="B207" s="71" t="s">
        <v>832</v>
      </c>
      <c r="C207" s="72" t="s">
        <v>350</v>
      </c>
      <c r="D207" s="73"/>
      <c r="E207" s="153">
        <v>105.2</v>
      </c>
      <c r="F207" s="75">
        <f t="shared" si="66"/>
        <v>105.2</v>
      </c>
      <c r="G207" s="75">
        <f t="shared" si="67"/>
        <v>84.16</v>
      </c>
      <c r="H207" s="78"/>
      <c r="I207" s="72"/>
      <c r="J207" s="75" t="str">
        <f t="shared" si="61"/>
        <v/>
      </c>
      <c r="K207" s="72">
        <v>20</v>
      </c>
      <c r="L207" s="72">
        <v>1000</v>
      </c>
      <c r="M207" s="111" t="s">
        <v>351</v>
      </c>
      <c r="N207" s="112" t="s">
        <v>435</v>
      </c>
      <c r="O207" s="320" t="s">
        <v>833</v>
      </c>
      <c r="P207" s="118">
        <v>33.2</v>
      </c>
      <c r="Q207" s="136">
        <v>0.0079</v>
      </c>
      <c r="R207" s="127">
        <f t="shared" si="68"/>
        <v>0</v>
      </c>
      <c r="S207" s="128">
        <f t="shared" si="69"/>
        <v>0</v>
      </c>
    </row>
    <row r="208" s="20" customFormat="1" outlineLevel="1" spans="1:19">
      <c r="A208" s="152" t="s">
        <v>834</v>
      </c>
      <c r="B208" s="71" t="s">
        <v>835</v>
      </c>
      <c r="C208" s="72" t="s">
        <v>350</v>
      </c>
      <c r="D208" s="73"/>
      <c r="E208" s="153">
        <v>111.09</v>
      </c>
      <c r="F208" s="75">
        <f t="shared" si="66"/>
        <v>111.09</v>
      </c>
      <c r="G208" s="75">
        <f t="shared" si="67"/>
        <v>88.872</v>
      </c>
      <c r="H208" s="76">
        <v>910</v>
      </c>
      <c r="I208" s="72"/>
      <c r="J208" s="75" t="str">
        <f t="shared" si="61"/>
        <v/>
      </c>
      <c r="K208" s="72">
        <v>10</v>
      </c>
      <c r="L208" s="72">
        <v>200</v>
      </c>
      <c r="M208" s="111" t="s">
        <v>351</v>
      </c>
      <c r="N208" s="112" t="s">
        <v>435</v>
      </c>
      <c r="O208" s="113" t="s">
        <v>836</v>
      </c>
      <c r="P208" s="118">
        <v>7.5</v>
      </c>
      <c r="Q208" s="136">
        <v>0.002696625</v>
      </c>
      <c r="R208" s="127">
        <f t="shared" si="68"/>
        <v>0</v>
      </c>
      <c r="S208" s="128">
        <f t="shared" si="69"/>
        <v>0</v>
      </c>
    </row>
    <row r="209" s="20" customFormat="1" outlineLevel="1" spans="1:19">
      <c r="A209" s="152" t="s">
        <v>837</v>
      </c>
      <c r="B209" s="71" t="s">
        <v>838</v>
      </c>
      <c r="C209" s="72" t="s">
        <v>350</v>
      </c>
      <c r="D209" s="73"/>
      <c r="E209" s="153">
        <v>135.85</v>
      </c>
      <c r="F209" s="75">
        <f t="shared" si="66"/>
        <v>135.85</v>
      </c>
      <c r="G209" s="75">
        <f t="shared" si="67"/>
        <v>108.68</v>
      </c>
      <c r="H209" s="76">
        <v>1380</v>
      </c>
      <c r="I209" s="72"/>
      <c r="J209" s="75" t="str">
        <f t="shared" si="61"/>
        <v/>
      </c>
      <c r="K209" s="72">
        <v>20</v>
      </c>
      <c r="L209" s="72">
        <v>300</v>
      </c>
      <c r="M209" s="111" t="s">
        <v>351</v>
      </c>
      <c r="N209" s="112" t="s">
        <v>435</v>
      </c>
      <c r="O209" s="320" t="s">
        <v>839</v>
      </c>
      <c r="P209" s="118">
        <v>25.8</v>
      </c>
      <c r="Q209" s="136">
        <v>0.0079</v>
      </c>
      <c r="R209" s="127">
        <f t="shared" si="68"/>
        <v>0</v>
      </c>
      <c r="S209" s="128">
        <f t="shared" si="69"/>
        <v>0</v>
      </c>
    </row>
    <row r="210" outlineLevel="1" spans="1:23">
      <c r="A210" s="152" t="s">
        <v>840</v>
      </c>
      <c r="B210" s="71" t="s">
        <v>841</v>
      </c>
      <c r="C210" s="72" t="s">
        <v>350</v>
      </c>
      <c r="D210" s="73"/>
      <c r="E210" s="153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11" t="s">
        <v>351</v>
      </c>
      <c r="N210" s="112" t="s">
        <v>435</v>
      </c>
      <c r="O210" s="320" t="s">
        <v>842</v>
      </c>
      <c r="P210" s="118">
        <v>26.8</v>
      </c>
      <c r="Q210" s="136">
        <v>0.0079</v>
      </c>
      <c r="R210" s="127">
        <f t="shared" si="68"/>
        <v>0</v>
      </c>
      <c r="S210" s="128">
        <f t="shared" si="69"/>
        <v>0</v>
      </c>
      <c r="W210" s="20"/>
    </row>
    <row r="211" outlineLevel="1" spans="1:23">
      <c r="A211" s="152" t="s">
        <v>843</v>
      </c>
      <c r="B211" s="71" t="s">
        <v>844</v>
      </c>
      <c r="C211" s="72" t="s">
        <v>350</v>
      </c>
      <c r="D211" s="73"/>
      <c r="E211" s="153">
        <v>170.96</v>
      </c>
      <c r="F211" s="75">
        <f t="shared" si="66"/>
        <v>170.96</v>
      </c>
      <c r="G211" s="75">
        <f t="shared" si="67"/>
        <v>136.768</v>
      </c>
      <c r="H211" s="76">
        <v>800</v>
      </c>
      <c r="I211" s="72"/>
      <c r="J211" s="75" t="str">
        <f t="shared" si="61"/>
        <v/>
      </c>
      <c r="K211" s="72">
        <v>20</v>
      </c>
      <c r="L211" s="72">
        <v>240</v>
      </c>
      <c r="M211" s="111" t="s">
        <v>351</v>
      </c>
      <c r="N211" s="112" t="s">
        <v>435</v>
      </c>
      <c r="O211" s="320" t="s">
        <v>845</v>
      </c>
      <c r="P211" s="118">
        <v>26.3</v>
      </c>
      <c r="Q211" s="136">
        <v>0.00812825</v>
      </c>
      <c r="R211" s="127">
        <f t="shared" si="68"/>
        <v>0</v>
      </c>
      <c r="S211" s="128">
        <f t="shared" si="69"/>
        <v>0</v>
      </c>
      <c r="W211" s="20"/>
    </row>
    <row r="212" outlineLevel="1" spans="1:23">
      <c r="A212" s="152" t="s">
        <v>846</v>
      </c>
      <c r="B212" s="71" t="s">
        <v>847</v>
      </c>
      <c r="C212" s="72" t="s">
        <v>350</v>
      </c>
      <c r="D212" s="73"/>
      <c r="E212" s="153">
        <v>180.17</v>
      </c>
      <c r="F212" s="75">
        <f t="shared" si="66"/>
        <v>180.17</v>
      </c>
      <c r="G212" s="75">
        <f t="shared" si="67"/>
        <v>144.136</v>
      </c>
      <c r="H212" s="76">
        <v>1790</v>
      </c>
      <c r="I212" s="72"/>
      <c r="J212" s="75" t="str">
        <f t="shared" si="61"/>
        <v/>
      </c>
      <c r="K212" s="72">
        <v>10</v>
      </c>
      <c r="L212" s="72">
        <v>220</v>
      </c>
      <c r="M212" s="111" t="s">
        <v>351</v>
      </c>
      <c r="N212" s="112" t="s">
        <v>435</v>
      </c>
      <c r="O212" s="320" t="s">
        <v>848</v>
      </c>
      <c r="P212" s="118">
        <v>28.1</v>
      </c>
      <c r="Q212" s="136">
        <v>0.00812825</v>
      </c>
      <c r="R212" s="127">
        <f t="shared" si="68"/>
        <v>0</v>
      </c>
      <c r="S212" s="128">
        <f t="shared" si="69"/>
        <v>0</v>
      </c>
      <c r="W212" s="20"/>
    </row>
    <row r="213" outlineLevel="1" spans="1:23">
      <c r="A213" s="152" t="s">
        <v>849</v>
      </c>
      <c r="B213" s="71" t="s">
        <v>850</v>
      </c>
      <c r="C213" s="72" t="s">
        <v>350</v>
      </c>
      <c r="D213" s="73"/>
      <c r="E213" s="153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11" t="s">
        <v>351</v>
      </c>
      <c r="N213" s="112" t="s">
        <v>435</v>
      </c>
      <c r="O213" s="320" t="s">
        <v>851</v>
      </c>
      <c r="P213" s="118">
        <v>31.2</v>
      </c>
      <c r="Q213" s="136">
        <v>0.00812825</v>
      </c>
      <c r="R213" s="127">
        <f t="shared" si="68"/>
        <v>0</v>
      </c>
      <c r="S213" s="128">
        <f t="shared" si="69"/>
        <v>0</v>
      </c>
      <c r="W213" s="20"/>
    </row>
    <row r="214" outlineLevel="1" spans="1:23">
      <c r="A214" s="70" t="s">
        <v>852</v>
      </c>
      <c r="B214" s="79" t="s">
        <v>853</v>
      </c>
      <c r="C214" s="72" t="s">
        <v>350</v>
      </c>
      <c r="D214" s="73"/>
      <c r="E214" s="153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11" t="s">
        <v>351</v>
      </c>
      <c r="N214" s="112" t="s">
        <v>435</v>
      </c>
      <c r="O214" s="320" t="s">
        <v>854</v>
      </c>
      <c r="P214" s="118">
        <v>15</v>
      </c>
      <c r="Q214" s="136">
        <v>0.0053625</v>
      </c>
      <c r="R214" s="127">
        <f t="shared" si="68"/>
        <v>0</v>
      </c>
      <c r="S214" s="128">
        <f t="shared" si="69"/>
        <v>0</v>
      </c>
      <c r="W214" s="20"/>
    </row>
    <row r="215" s="20" customFormat="1" outlineLevel="1" spans="1:19">
      <c r="A215" s="70" t="s">
        <v>855</v>
      </c>
      <c r="B215" s="79" t="s">
        <v>856</v>
      </c>
      <c r="C215" s="72" t="s">
        <v>350</v>
      </c>
      <c r="D215" s="73"/>
      <c r="E215" s="153">
        <v>78.64</v>
      </c>
      <c r="F215" s="75">
        <f t="shared" si="66"/>
        <v>78.64</v>
      </c>
      <c r="G215" s="75">
        <f t="shared" si="67"/>
        <v>62.912</v>
      </c>
      <c r="H215" s="76">
        <v>2780</v>
      </c>
      <c r="I215" s="72"/>
      <c r="J215" s="75" t="str">
        <f t="shared" si="61"/>
        <v/>
      </c>
      <c r="K215" s="72">
        <v>20</v>
      </c>
      <c r="L215" s="72">
        <v>1000</v>
      </c>
      <c r="M215" s="111" t="s">
        <v>351</v>
      </c>
      <c r="N215" s="112" t="s">
        <v>435</v>
      </c>
      <c r="O215" s="320" t="s">
        <v>857</v>
      </c>
      <c r="P215" s="118">
        <v>38.7</v>
      </c>
      <c r="Q215" s="136">
        <v>0.0079</v>
      </c>
      <c r="R215" s="127">
        <f t="shared" si="68"/>
        <v>0</v>
      </c>
      <c r="S215" s="128">
        <f t="shared" si="69"/>
        <v>0</v>
      </c>
    </row>
    <row r="216" s="22" customFormat="1" ht="15.95" customHeight="1" outlineLevel="1" spans="1:23">
      <c r="A216" s="70" t="s">
        <v>858</v>
      </c>
      <c r="B216" s="79" t="s">
        <v>859</v>
      </c>
      <c r="C216" s="72" t="s">
        <v>350</v>
      </c>
      <c r="D216" s="73"/>
      <c r="E216" s="153">
        <v>80.01</v>
      </c>
      <c r="F216" s="75">
        <f t="shared" si="66"/>
        <v>80.01</v>
      </c>
      <c r="G216" s="75">
        <f t="shared" si="67"/>
        <v>64.008</v>
      </c>
      <c r="H216" s="76">
        <v>8461</v>
      </c>
      <c r="I216" s="72"/>
      <c r="J216" s="75" t="str">
        <f t="shared" si="61"/>
        <v/>
      </c>
      <c r="K216" s="72">
        <v>20</v>
      </c>
      <c r="L216" s="72">
        <v>1000</v>
      </c>
      <c r="M216" s="111" t="s">
        <v>351</v>
      </c>
      <c r="N216" s="112" t="s">
        <v>435</v>
      </c>
      <c r="O216" s="320" t="s">
        <v>860</v>
      </c>
      <c r="P216" s="118">
        <v>25</v>
      </c>
      <c r="Q216" s="136">
        <v>0.00864</v>
      </c>
      <c r="R216" s="127">
        <f t="shared" si="68"/>
        <v>0</v>
      </c>
      <c r="S216" s="128">
        <f t="shared" si="69"/>
        <v>0</v>
      </c>
      <c r="W216" s="20"/>
    </row>
    <row r="217" s="23" customFormat="1" outlineLevel="1" spans="1:23">
      <c r="A217" s="155" t="s">
        <v>861</v>
      </c>
      <c r="B217" s="79" t="s">
        <v>862</v>
      </c>
      <c r="C217" s="72" t="s">
        <v>350</v>
      </c>
      <c r="D217" s="73"/>
      <c r="E217" s="153">
        <v>110.05</v>
      </c>
      <c r="F217" s="75">
        <f t="shared" si="66"/>
        <v>110.05</v>
      </c>
      <c r="G217" s="75">
        <f t="shared" si="67"/>
        <v>88.04</v>
      </c>
      <c r="H217" s="76">
        <v>20</v>
      </c>
      <c r="I217" s="72"/>
      <c r="J217" s="75" t="str">
        <f t="shared" si="61"/>
        <v/>
      </c>
      <c r="K217" s="72">
        <v>20</v>
      </c>
      <c r="L217" s="72">
        <v>1000</v>
      </c>
      <c r="M217" s="111" t="s">
        <v>351</v>
      </c>
      <c r="N217" s="112" t="s">
        <v>435</v>
      </c>
      <c r="O217" s="320" t="s">
        <v>863</v>
      </c>
      <c r="P217" s="118">
        <v>28.4</v>
      </c>
      <c r="Q217" s="136">
        <v>0.0079</v>
      </c>
      <c r="R217" s="127">
        <f t="shared" si="68"/>
        <v>0</v>
      </c>
      <c r="S217" s="128">
        <f t="shared" si="69"/>
        <v>0</v>
      </c>
      <c r="W217" s="20"/>
    </row>
    <row r="218" s="22" customFormat="1" outlineLevel="1" spans="1:23">
      <c r="A218" s="70" t="s">
        <v>864</v>
      </c>
      <c r="B218" s="79" t="s">
        <v>865</v>
      </c>
      <c r="C218" s="72" t="s">
        <v>350</v>
      </c>
      <c r="D218" s="73"/>
      <c r="E218" s="153">
        <v>110.08</v>
      </c>
      <c r="F218" s="75">
        <f t="shared" si="66"/>
        <v>110.08</v>
      </c>
      <c r="G218" s="75">
        <f t="shared" si="67"/>
        <v>88.064</v>
      </c>
      <c r="H218" s="76">
        <v>960</v>
      </c>
      <c r="I218" s="72"/>
      <c r="J218" s="75" t="str">
        <f t="shared" si="61"/>
        <v/>
      </c>
      <c r="K218" s="72">
        <v>20</v>
      </c>
      <c r="L218" s="72">
        <v>1000</v>
      </c>
      <c r="M218" s="111" t="s">
        <v>351</v>
      </c>
      <c r="N218" s="112" t="s">
        <v>435</v>
      </c>
      <c r="O218" s="320" t="s">
        <v>866</v>
      </c>
      <c r="P218" s="118">
        <v>33.5</v>
      </c>
      <c r="Q218" s="136">
        <v>0.01036</v>
      </c>
      <c r="R218" s="127">
        <f t="shared" si="68"/>
        <v>0</v>
      </c>
      <c r="S218" s="128">
        <f t="shared" si="69"/>
        <v>0</v>
      </c>
      <c r="W218" s="20"/>
    </row>
    <row r="219" s="20" customFormat="1" outlineLevel="1" spans="1:19">
      <c r="A219" s="70" t="s">
        <v>867</v>
      </c>
      <c r="B219" s="79" t="s">
        <v>868</v>
      </c>
      <c r="C219" s="72" t="s">
        <v>350</v>
      </c>
      <c r="D219" s="73"/>
      <c r="E219" s="153">
        <v>126.24</v>
      </c>
      <c r="F219" s="75">
        <f t="shared" si="66"/>
        <v>126.24</v>
      </c>
      <c r="G219" s="75">
        <f t="shared" si="67"/>
        <v>100.992</v>
      </c>
      <c r="H219" s="76">
        <v>870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11" t="s">
        <v>351</v>
      </c>
      <c r="N219" s="112" t="s">
        <v>435</v>
      </c>
      <c r="O219" s="113">
        <v>4670042791257</v>
      </c>
      <c r="P219" s="118">
        <v>8</v>
      </c>
      <c r="Q219" s="136">
        <v>0.002696625</v>
      </c>
      <c r="R219" s="127">
        <f t="shared" si="68"/>
        <v>0</v>
      </c>
      <c r="S219" s="128">
        <f t="shared" si="69"/>
        <v>0</v>
      </c>
    </row>
    <row r="220" s="20" customFormat="1" outlineLevel="1" spans="1:19">
      <c r="A220" s="70" t="s">
        <v>869</v>
      </c>
      <c r="B220" s="79" t="s">
        <v>870</v>
      </c>
      <c r="C220" s="72" t="s">
        <v>350</v>
      </c>
      <c r="D220" s="73"/>
      <c r="E220" s="153">
        <v>155.57</v>
      </c>
      <c r="F220" s="75">
        <f t="shared" si="66"/>
        <v>155.57</v>
      </c>
      <c r="G220" s="75">
        <f t="shared" si="67"/>
        <v>124.456</v>
      </c>
      <c r="H220" s="76">
        <v>490</v>
      </c>
      <c r="I220" s="72"/>
      <c r="J220" s="75" t="str">
        <f t="shared" si="61"/>
        <v/>
      </c>
      <c r="K220" s="72">
        <v>20</v>
      </c>
      <c r="L220" s="72">
        <v>300</v>
      </c>
      <c r="M220" s="111" t="s">
        <v>351</v>
      </c>
      <c r="N220" s="112" t="s">
        <v>435</v>
      </c>
      <c r="O220" s="320" t="s">
        <v>871</v>
      </c>
      <c r="P220" s="118">
        <v>27</v>
      </c>
      <c r="Q220" s="136">
        <v>0.00864</v>
      </c>
      <c r="R220" s="127">
        <f t="shared" si="68"/>
        <v>0</v>
      </c>
      <c r="S220" s="128">
        <f t="shared" si="69"/>
        <v>0</v>
      </c>
    </row>
    <row r="221" outlineLevel="1" spans="1:23">
      <c r="A221" s="70" t="s">
        <v>872</v>
      </c>
      <c r="B221" s="79" t="s">
        <v>873</v>
      </c>
      <c r="C221" s="72" t="s">
        <v>350</v>
      </c>
      <c r="D221" s="73"/>
      <c r="E221" s="153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11" t="s">
        <v>351</v>
      </c>
      <c r="N221" s="112" t="s">
        <v>435</v>
      </c>
      <c r="O221" s="320" t="s">
        <v>874</v>
      </c>
      <c r="P221" s="118">
        <v>28.7</v>
      </c>
      <c r="Q221" s="136">
        <v>0.0086</v>
      </c>
      <c r="R221" s="127">
        <f t="shared" si="68"/>
        <v>0</v>
      </c>
      <c r="S221" s="128">
        <f t="shared" si="69"/>
        <v>0</v>
      </c>
      <c r="W221" s="20"/>
    </row>
    <row r="222" outlineLevel="1" spans="1:23">
      <c r="A222" s="70" t="s">
        <v>875</v>
      </c>
      <c r="B222" s="79" t="s">
        <v>876</v>
      </c>
      <c r="C222" s="72" t="s">
        <v>350</v>
      </c>
      <c r="D222" s="73"/>
      <c r="E222" s="153">
        <v>189.25</v>
      </c>
      <c r="F222" s="75">
        <f t="shared" si="66"/>
        <v>189.25</v>
      </c>
      <c r="G222" s="75">
        <f t="shared" si="67"/>
        <v>151.4</v>
      </c>
      <c r="H222" s="76">
        <v>370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11" t="s">
        <v>351</v>
      </c>
      <c r="N222" s="112" t="s">
        <v>435</v>
      </c>
      <c r="O222" s="320" t="s">
        <v>877</v>
      </c>
      <c r="P222" s="118">
        <v>26.5</v>
      </c>
      <c r="Q222" s="136">
        <v>0.01036</v>
      </c>
      <c r="R222" s="127">
        <f t="shared" si="68"/>
        <v>0</v>
      </c>
      <c r="S222" s="128">
        <f t="shared" si="69"/>
        <v>0</v>
      </c>
      <c r="W222" s="20"/>
    </row>
    <row r="223" outlineLevel="1" spans="1:23">
      <c r="A223" s="70" t="s">
        <v>878</v>
      </c>
      <c r="B223" s="79" t="s">
        <v>879</v>
      </c>
      <c r="C223" s="72" t="s">
        <v>350</v>
      </c>
      <c r="D223" s="73"/>
      <c r="E223" s="153">
        <v>186.76</v>
      </c>
      <c r="F223" s="75">
        <f t="shared" si="66"/>
        <v>186.76</v>
      </c>
      <c r="G223" s="75">
        <f t="shared" si="67"/>
        <v>149.408</v>
      </c>
      <c r="H223" s="76">
        <v>290</v>
      </c>
      <c r="I223" s="72"/>
      <c r="J223" s="75" t="str">
        <f t="shared" si="61"/>
        <v/>
      </c>
      <c r="K223" s="72">
        <v>10</v>
      </c>
      <c r="L223" s="72">
        <v>220</v>
      </c>
      <c r="M223" s="111" t="s">
        <v>351</v>
      </c>
      <c r="N223" s="112" t="s">
        <v>435</v>
      </c>
      <c r="O223" s="320" t="s">
        <v>880</v>
      </c>
      <c r="P223" s="118">
        <v>29.5</v>
      </c>
      <c r="Q223" s="136">
        <v>0.01036</v>
      </c>
      <c r="R223" s="127">
        <f t="shared" si="68"/>
        <v>0</v>
      </c>
      <c r="S223" s="128">
        <f t="shared" si="69"/>
        <v>0</v>
      </c>
      <c r="W223" s="20"/>
    </row>
    <row r="224" outlineLevel="1" spans="1:23">
      <c r="A224" s="70" t="s">
        <v>881</v>
      </c>
      <c r="B224" s="79" t="s">
        <v>882</v>
      </c>
      <c r="C224" s="72" t="s">
        <v>350</v>
      </c>
      <c r="D224" s="73"/>
      <c r="E224" s="153">
        <v>216.09</v>
      </c>
      <c r="F224" s="75">
        <f t="shared" si="66"/>
        <v>216.09</v>
      </c>
      <c r="G224" s="75">
        <f t="shared" si="67"/>
        <v>172.872</v>
      </c>
      <c r="H224" s="76">
        <v>100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11" t="s">
        <v>351</v>
      </c>
      <c r="N224" s="112" t="s">
        <v>435</v>
      </c>
      <c r="O224" s="320" t="s">
        <v>883</v>
      </c>
      <c r="P224" s="118">
        <v>12.5</v>
      </c>
      <c r="Q224" s="136">
        <v>0.004080375</v>
      </c>
      <c r="R224" s="127">
        <f t="shared" si="68"/>
        <v>0</v>
      </c>
      <c r="S224" s="128">
        <f t="shared" si="69"/>
        <v>0</v>
      </c>
      <c r="W224" s="20"/>
    </row>
    <row r="225" outlineLevel="1" spans="1:23">
      <c r="A225" s="83" t="s">
        <v>884</v>
      </c>
      <c r="B225" s="71" t="s">
        <v>885</v>
      </c>
      <c r="C225" s="72" t="s">
        <v>350</v>
      </c>
      <c r="D225" s="73"/>
      <c r="E225" s="153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11" t="s">
        <v>351</v>
      </c>
      <c r="N225" s="112" t="s">
        <v>435</v>
      </c>
      <c r="O225" s="320" t="s">
        <v>886</v>
      </c>
      <c r="P225" s="118">
        <v>36</v>
      </c>
      <c r="Q225" s="136">
        <v>0.010276875</v>
      </c>
      <c r="R225" s="127">
        <f t="shared" si="68"/>
        <v>0</v>
      </c>
      <c r="S225" s="128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8"/>
      <c r="I226" s="108"/>
      <c r="J226" s="75" t="str">
        <f t="shared" si="61"/>
        <v/>
      </c>
      <c r="K226" s="156"/>
      <c r="L226" s="156"/>
      <c r="M226" s="156"/>
      <c r="N226" s="112"/>
      <c r="O226" s="113"/>
      <c r="P226" s="109"/>
      <c r="Q226" s="132"/>
      <c r="R226" s="133"/>
      <c r="S226" s="134"/>
      <c r="W226" s="20"/>
    </row>
    <row r="227" outlineLevel="1" spans="1:23">
      <c r="A227" s="155" t="s">
        <v>887</v>
      </c>
      <c r="B227" s="71" t="s">
        <v>888</v>
      </c>
      <c r="C227" s="72" t="s">
        <v>350</v>
      </c>
      <c r="D227" s="73"/>
      <c r="E227" s="153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11" t="s">
        <v>351</v>
      </c>
      <c r="N227" s="112" t="s">
        <v>435</v>
      </c>
      <c r="O227" s="113" t="s">
        <v>889</v>
      </c>
      <c r="P227" s="118">
        <v>33</v>
      </c>
      <c r="Q227" s="136">
        <v>0.0048</v>
      </c>
      <c r="R227" s="127">
        <f t="shared" ref="R227:R248" si="72">P227/L227*D227</f>
        <v>0</v>
      </c>
      <c r="S227" s="128">
        <f t="shared" ref="S227:S248" si="73">Q227/L227*D227</f>
        <v>0</v>
      </c>
      <c r="W227" s="20"/>
    </row>
    <row r="228" s="23" customFormat="1" outlineLevel="1" spans="1:23">
      <c r="A228" s="155" t="s">
        <v>890</v>
      </c>
      <c r="B228" s="71" t="s">
        <v>891</v>
      </c>
      <c r="C228" s="72" t="s">
        <v>350</v>
      </c>
      <c r="D228" s="73"/>
      <c r="E228" s="153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11" t="s">
        <v>351</v>
      </c>
      <c r="N228" s="112" t="s">
        <v>435</v>
      </c>
      <c r="O228" s="320" t="s">
        <v>892</v>
      </c>
      <c r="P228" s="118">
        <v>33.8</v>
      </c>
      <c r="Q228" s="136">
        <v>0.0079</v>
      </c>
      <c r="R228" s="127">
        <f t="shared" si="72"/>
        <v>0</v>
      </c>
      <c r="S228" s="128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3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11" t="s">
        <v>351</v>
      </c>
      <c r="N229" s="112" t="s">
        <v>435</v>
      </c>
      <c r="O229" s="320" t="s">
        <v>895</v>
      </c>
      <c r="P229" s="118">
        <v>20</v>
      </c>
      <c r="Q229" s="136">
        <v>0.00864</v>
      </c>
      <c r="R229" s="127">
        <f t="shared" si="72"/>
        <v>0</v>
      </c>
      <c r="S229" s="128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3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11" t="s">
        <v>351</v>
      </c>
      <c r="N230" s="112" t="s">
        <v>435</v>
      </c>
      <c r="O230" s="320" t="s">
        <v>898</v>
      </c>
      <c r="P230" s="118">
        <v>14.62</v>
      </c>
      <c r="Q230" s="136">
        <v>0.016576</v>
      </c>
      <c r="R230" s="127">
        <f t="shared" si="72"/>
        <v>0</v>
      </c>
      <c r="S230" s="128">
        <f t="shared" si="73"/>
        <v>0</v>
      </c>
      <c r="W230" s="20"/>
    </row>
    <row r="231" s="22" customFormat="1" outlineLevel="1" spans="1:23">
      <c r="A231" s="155" t="s">
        <v>899</v>
      </c>
      <c r="B231" s="71" t="s">
        <v>900</v>
      </c>
      <c r="C231" s="72" t="s">
        <v>350</v>
      </c>
      <c r="D231" s="73"/>
      <c r="E231" s="153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11" t="s">
        <v>351</v>
      </c>
      <c r="N231" s="112" t="s">
        <v>435</v>
      </c>
      <c r="O231" s="320" t="s">
        <v>901</v>
      </c>
      <c r="P231" s="118">
        <v>69.2</v>
      </c>
      <c r="Q231" s="136">
        <v>0.016576</v>
      </c>
      <c r="R231" s="127">
        <f t="shared" si="72"/>
        <v>0</v>
      </c>
      <c r="S231" s="128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3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11" t="s">
        <v>351</v>
      </c>
      <c r="N232" s="112" t="s">
        <v>435</v>
      </c>
      <c r="O232" s="320" t="s">
        <v>904</v>
      </c>
      <c r="P232" s="118">
        <v>9.3</v>
      </c>
      <c r="Q232" s="136">
        <v>0.01184</v>
      </c>
      <c r="R232" s="127">
        <f t="shared" si="72"/>
        <v>0</v>
      </c>
      <c r="S232" s="128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3">
        <v>319.59</v>
      </c>
      <c r="F233" s="75">
        <f t="shared" si="70"/>
        <v>319.59</v>
      </c>
      <c r="G233" s="75">
        <f t="shared" si="71"/>
        <v>255.672</v>
      </c>
      <c r="H233" s="76">
        <v>260</v>
      </c>
      <c r="I233" s="72"/>
      <c r="J233" s="75" t="str">
        <f t="shared" si="61"/>
        <v/>
      </c>
      <c r="K233" s="72">
        <v>20</v>
      </c>
      <c r="L233" s="72">
        <v>180</v>
      </c>
      <c r="M233" s="111" t="s">
        <v>351</v>
      </c>
      <c r="N233" s="112" t="s">
        <v>435</v>
      </c>
      <c r="O233" s="320" t="s">
        <v>907</v>
      </c>
      <c r="P233" s="118">
        <v>14</v>
      </c>
      <c r="Q233" s="136">
        <v>0.018648</v>
      </c>
      <c r="R233" s="127">
        <f t="shared" si="72"/>
        <v>0</v>
      </c>
      <c r="S233" s="128">
        <f t="shared" si="73"/>
        <v>0</v>
      </c>
      <c r="W233" s="20"/>
    </row>
    <row r="234" outlineLevel="1" spans="1:23">
      <c r="A234" s="155" t="s">
        <v>908</v>
      </c>
      <c r="B234" s="71" t="s">
        <v>909</v>
      </c>
      <c r="C234" s="72" t="s">
        <v>350</v>
      </c>
      <c r="D234" s="73"/>
      <c r="E234" s="153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11" t="s">
        <v>351</v>
      </c>
      <c r="N234" s="112" t="s">
        <v>435</v>
      </c>
      <c r="O234" s="113" t="s">
        <v>910</v>
      </c>
      <c r="P234" s="118">
        <v>30.6</v>
      </c>
      <c r="Q234" s="136">
        <v>0.0048</v>
      </c>
      <c r="R234" s="127">
        <f t="shared" si="72"/>
        <v>0</v>
      </c>
      <c r="S234" s="128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3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11" t="s">
        <v>351</v>
      </c>
      <c r="N235" s="112" t="s">
        <v>435</v>
      </c>
      <c r="O235" s="113" t="s">
        <v>913</v>
      </c>
      <c r="P235" s="118">
        <v>28.5</v>
      </c>
      <c r="Q235" s="136">
        <v>0.0048</v>
      </c>
      <c r="R235" s="127">
        <f t="shared" si="72"/>
        <v>0</v>
      </c>
      <c r="S235" s="128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3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11" t="s">
        <v>351</v>
      </c>
      <c r="N236" s="112" t="s">
        <v>435</v>
      </c>
      <c r="O236" s="113" t="s">
        <v>916</v>
      </c>
      <c r="P236" s="118">
        <v>22.1</v>
      </c>
      <c r="Q236" s="136">
        <v>0.0065</v>
      </c>
      <c r="R236" s="127">
        <f t="shared" si="72"/>
        <v>0</v>
      </c>
      <c r="S236" s="128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3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11" t="s">
        <v>351</v>
      </c>
      <c r="N237" s="112" t="s">
        <v>435</v>
      </c>
      <c r="O237" s="113" t="s">
        <v>919</v>
      </c>
      <c r="P237" s="118">
        <v>23.5</v>
      </c>
      <c r="Q237" s="136">
        <v>0.0065</v>
      </c>
      <c r="R237" s="127">
        <f t="shared" si="72"/>
        <v>0</v>
      </c>
      <c r="S237" s="128">
        <f t="shared" si="73"/>
        <v>0</v>
      </c>
      <c r="W237" s="20"/>
    </row>
    <row r="238" outlineLevel="1" spans="1:23">
      <c r="A238" s="83" t="s">
        <v>920</v>
      </c>
      <c r="B238" s="71" t="s">
        <v>921</v>
      </c>
      <c r="C238" s="72" t="s">
        <v>350</v>
      </c>
      <c r="D238" s="73"/>
      <c r="E238" s="153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11" t="s">
        <v>351</v>
      </c>
      <c r="N238" s="112" t="s">
        <v>435</v>
      </c>
      <c r="O238" s="113" t="s">
        <v>922</v>
      </c>
      <c r="P238" s="118">
        <v>29</v>
      </c>
      <c r="Q238" s="136">
        <v>0.01449</v>
      </c>
      <c r="R238" s="127">
        <f t="shared" si="72"/>
        <v>0</v>
      </c>
      <c r="S238" s="128">
        <f t="shared" si="73"/>
        <v>0</v>
      </c>
      <c r="W238" s="20"/>
    </row>
    <row r="239" s="22" customFormat="1" outlineLevel="1" spans="1:23">
      <c r="A239" s="83" t="s">
        <v>923</v>
      </c>
      <c r="B239" s="71" t="s">
        <v>924</v>
      </c>
      <c r="C239" s="72" t="s">
        <v>350</v>
      </c>
      <c r="D239" s="73"/>
      <c r="E239" s="153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11" t="s">
        <v>351</v>
      </c>
      <c r="N239" s="112" t="s">
        <v>435</v>
      </c>
      <c r="O239" s="113" t="s">
        <v>925</v>
      </c>
      <c r="P239" s="118">
        <v>32.5</v>
      </c>
      <c r="Q239" s="136">
        <v>0.0079</v>
      </c>
      <c r="R239" s="127">
        <f t="shared" si="72"/>
        <v>0</v>
      </c>
      <c r="S239" s="128">
        <f t="shared" si="73"/>
        <v>0</v>
      </c>
      <c r="W239" s="20"/>
    </row>
    <row r="240" outlineLevel="1" spans="1:23">
      <c r="A240" s="83" t="s">
        <v>926</v>
      </c>
      <c r="B240" s="71" t="s">
        <v>927</v>
      </c>
      <c r="C240" s="72" t="s">
        <v>350</v>
      </c>
      <c r="D240" s="73"/>
      <c r="E240" s="153">
        <v>172.16</v>
      </c>
      <c r="F240" s="75">
        <f t="shared" si="70"/>
        <v>172.16</v>
      </c>
      <c r="G240" s="75">
        <f t="shared" si="71"/>
        <v>137.728</v>
      </c>
      <c r="H240" s="76">
        <v>640</v>
      </c>
      <c r="I240" s="72"/>
      <c r="J240" s="75" t="str">
        <f t="shared" si="61"/>
        <v/>
      </c>
      <c r="K240" s="72">
        <v>20</v>
      </c>
      <c r="L240" s="72">
        <v>280</v>
      </c>
      <c r="M240" s="111" t="s">
        <v>351</v>
      </c>
      <c r="N240" s="112" t="s">
        <v>435</v>
      </c>
      <c r="O240" s="113" t="s">
        <v>928</v>
      </c>
      <c r="P240" s="118">
        <v>52.5</v>
      </c>
      <c r="Q240" s="136">
        <v>0.016576</v>
      </c>
      <c r="R240" s="127">
        <f t="shared" si="72"/>
        <v>0</v>
      </c>
      <c r="S240" s="128">
        <f t="shared" si="73"/>
        <v>0</v>
      </c>
      <c r="W240" s="20"/>
    </row>
    <row r="241" outlineLevel="1" spans="1:23">
      <c r="A241" s="83" t="s">
        <v>929</v>
      </c>
      <c r="B241" s="71" t="s">
        <v>930</v>
      </c>
      <c r="C241" s="72" t="s">
        <v>350</v>
      </c>
      <c r="D241" s="73"/>
      <c r="E241" s="153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11" t="s">
        <v>351</v>
      </c>
      <c r="N241" s="112" t="s">
        <v>435</v>
      </c>
      <c r="O241" s="320" t="s">
        <v>931</v>
      </c>
      <c r="P241" s="118">
        <v>63</v>
      </c>
      <c r="Q241" s="136">
        <v>0.018648</v>
      </c>
      <c r="R241" s="127">
        <f t="shared" si="72"/>
        <v>0</v>
      </c>
      <c r="S241" s="128">
        <f t="shared" si="73"/>
        <v>0</v>
      </c>
      <c r="W241" s="20"/>
    </row>
    <row r="242" outlineLevel="1" spans="1:23">
      <c r="A242" s="83" t="s">
        <v>932</v>
      </c>
      <c r="B242" s="71" t="s">
        <v>933</v>
      </c>
      <c r="C242" s="72" t="s">
        <v>350</v>
      </c>
      <c r="D242" s="73"/>
      <c r="E242" s="153">
        <v>227.59</v>
      </c>
      <c r="F242" s="75">
        <f t="shared" si="70"/>
        <v>227.59</v>
      </c>
      <c r="G242" s="75">
        <f t="shared" si="71"/>
        <v>182.072</v>
      </c>
      <c r="H242" s="76">
        <v>220</v>
      </c>
      <c r="I242" s="72"/>
      <c r="J242" s="75" t="str">
        <f t="shared" si="61"/>
        <v/>
      </c>
      <c r="K242" s="72">
        <v>20</v>
      </c>
      <c r="L242" s="72">
        <v>180</v>
      </c>
      <c r="M242" s="111" t="s">
        <v>351</v>
      </c>
      <c r="N242" s="112" t="s">
        <v>435</v>
      </c>
      <c r="O242" s="320" t="s">
        <v>934</v>
      </c>
      <c r="P242" s="118">
        <v>14.5</v>
      </c>
      <c r="Q242" s="136">
        <v>0.013468</v>
      </c>
      <c r="R242" s="127">
        <f t="shared" si="72"/>
        <v>0</v>
      </c>
      <c r="S242" s="128">
        <f t="shared" si="73"/>
        <v>0</v>
      </c>
      <c r="W242" s="20"/>
    </row>
    <row r="243" outlineLevel="1" spans="1:23">
      <c r="A243" s="82" t="s">
        <v>935</v>
      </c>
      <c r="B243" s="71" t="s">
        <v>936</v>
      </c>
      <c r="C243" s="72" t="s">
        <v>350</v>
      </c>
      <c r="D243" s="73"/>
      <c r="E243" s="153">
        <v>237.09</v>
      </c>
      <c r="F243" s="75">
        <f t="shared" si="70"/>
        <v>237.09</v>
      </c>
      <c r="G243" s="75">
        <f t="shared" si="71"/>
        <v>189.672</v>
      </c>
      <c r="H243" s="76">
        <v>70</v>
      </c>
      <c r="I243" s="72"/>
      <c r="J243" s="75" t="str">
        <f t="shared" si="61"/>
        <v/>
      </c>
      <c r="K243" s="72">
        <v>10</v>
      </c>
      <c r="L243" s="72">
        <v>100</v>
      </c>
      <c r="M243" s="111" t="s">
        <v>351</v>
      </c>
      <c r="N243" s="112" t="s">
        <v>435</v>
      </c>
      <c r="O243" s="320" t="s">
        <v>937</v>
      </c>
      <c r="P243" s="118">
        <v>32.7</v>
      </c>
      <c r="Q243" s="136">
        <v>0.01012</v>
      </c>
      <c r="R243" s="127">
        <f t="shared" si="72"/>
        <v>0</v>
      </c>
      <c r="S243" s="128">
        <f t="shared" si="73"/>
        <v>0</v>
      </c>
      <c r="W243" s="20"/>
    </row>
    <row r="244" outlineLevel="1" spans="1:23">
      <c r="A244" s="83" t="s">
        <v>938</v>
      </c>
      <c r="B244" s="71" t="s">
        <v>939</v>
      </c>
      <c r="C244" s="72" t="s">
        <v>350</v>
      </c>
      <c r="D244" s="73"/>
      <c r="E244" s="153">
        <v>298.17</v>
      </c>
      <c r="F244" s="75">
        <f t="shared" si="70"/>
        <v>298.17</v>
      </c>
      <c r="G244" s="75">
        <f t="shared" si="71"/>
        <v>238.536</v>
      </c>
      <c r="H244" s="76">
        <v>170</v>
      </c>
      <c r="I244" s="72"/>
      <c r="J244" s="75" t="str">
        <f t="shared" si="61"/>
        <v/>
      </c>
      <c r="K244" s="72">
        <v>20</v>
      </c>
      <c r="L244" s="72">
        <v>140</v>
      </c>
      <c r="M244" s="111" t="s">
        <v>351</v>
      </c>
      <c r="N244" s="112" t="s">
        <v>435</v>
      </c>
      <c r="O244" s="320" t="s">
        <v>940</v>
      </c>
      <c r="P244" s="118">
        <v>57</v>
      </c>
      <c r="Q244" s="136">
        <v>0.017612</v>
      </c>
      <c r="R244" s="127">
        <f t="shared" si="72"/>
        <v>0</v>
      </c>
      <c r="S244" s="128">
        <f t="shared" si="73"/>
        <v>0</v>
      </c>
      <c r="W244" s="20"/>
    </row>
    <row r="245" outlineLevel="1" spans="1:23">
      <c r="A245" s="83" t="s">
        <v>941</v>
      </c>
      <c r="B245" s="71" t="s">
        <v>942</v>
      </c>
      <c r="C245" s="72" t="s">
        <v>350</v>
      </c>
      <c r="D245" s="73"/>
      <c r="E245" s="153">
        <v>335.54</v>
      </c>
      <c r="F245" s="75">
        <f t="shared" si="70"/>
        <v>335.54</v>
      </c>
      <c r="G245" s="75">
        <f t="shared" si="71"/>
        <v>268.432</v>
      </c>
      <c r="H245" s="76">
        <v>310</v>
      </c>
      <c r="I245" s="72"/>
      <c r="J245" s="75" t="str">
        <f t="shared" si="61"/>
        <v/>
      </c>
      <c r="K245" s="72">
        <v>20</v>
      </c>
      <c r="L245" s="72">
        <v>120</v>
      </c>
      <c r="M245" s="111" t="s">
        <v>351</v>
      </c>
      <c r="N245" s="112" t="s">
        <v>435</v>
      </c>
      <c r="O245" s="320" t="s">
        <v>943</v>
      </c>
      <c r="P245" s="118">
        <v>32</v>
      </c>
      <c r="Q245" s="136">
        <v>0.017612</v>
      </c>
      <c r="R245" s="127">
        <f t="shared" si="72"/>
        <v>0</v>
      </c>
      <c r="S245" s="128">
        <f t="shared" si="73"/>
        <v>0</v>
      </c>
      <c r="W245" s="20"/>
    </row>
    <row r="246" outlineLevel="1" spans="1:23">
      <c r="A246" s="83" t="s">
        <v>944</v>
      </c>
      <c r="B246" s="71" t="s">
        <v>945</v>
      </c>
      <c r="C246" s="72" t="s">
        <v>350</v>
      </c>
      <c r="D246" s="73"/>
      <c r="E246" s="153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11" t="s">
        <v>351</v>
      </c>
      <c r="N246" s="112" t="s">
        <v>435</v>
      </c>
      <c r="O246" s="320" t="s">
        <v>946</v>
      </c>
      <c r="P246" s="118">
        <v>28.5</v>
      </c>
      <c r="Q246" s="136">
        <v>0.0048</v>
      </c>
      <c r="R246" s="127">
        <f t="shared" si="72"/>
        <v>0</v>
      </c>
      <c r="S246" s="128">
        <f t="shared" si="73"/>
        <v>0</v>
      </c>
      <c r="W246" s="20"/>
    </row>
    <row r="247" outlineLevel="1" spans="1:23">
      <c r="A247" s="83" t="s">
        <v>947</v>
      </c>
      <c r="B247" s="71" t="s">
        <v>948</v>
      </c>
      <c r="C247" s="72" t="s">
        <v>350</v>
      </c>
      <c r="D247" s="73"/>
      <c r="E247" s="153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11" t="s">
        <v>351</v>
      </c>
      <c r="N247" s="112" t="s">
        <v>435</v>
      </c>
      <c r="O247" s="320" t="s">
        <v>949</v>
      </c>
      <c r="P247" s="118">
        <v>28</v>
      </c>
      <c r="Q247" s="136">
        <v>0.0215475</v>
      </c>
      <c r="R247" s="127">
        <f t="shared" si="72"/>
        <v>0</v>
      </c>
      <c r="S247" s="128">
        <f t="shared" si="73"/>
        <v>0</v>
      </c>
      <c r="W247" s="20"/>
    </row>
    <row r="248" outlineLevel="1" spans="1:23">
      <c r="A248" s="82" t="s">
        <v>950</v>
      </c>
      <c r="B248" s="71" t="s">
        <v>951</v>
      </c>
      <c r="C248" s="72" t="s">
        <v>350</v>
      </c>
      <c r="D248" s="73"/>
      <c r="E248" s="153">
        <v>405.25</v>
      </c>
      <c r="F248" s="75">
        <f t="shared" si="70"/>
        <v>405.25</v>
      </c>
      <c r="G248" s="75">
        <f t="shared" si="71"/>
        <v>324.2</v>
      </c>
      <c r="H248" s="78"/>
      <c r="I248" s="72"/>
      <c r="J248" s="75" t="str">
        <f t="shared" si="61"/>
        <v/>
      </c>
      <c r="K248" s="72">
        <v>20</v>
      </c>
      <c r="L248" s="72">
        <v>100</v>
      </c>
      <c r="M248" s="111" t="s">
        <v>351</v>
      </c>
      <c r="N248" s="112" t="s">
        <v>435</v>
      </c>
      <c r="O248" s="320" t="s">
        <v>952</v>
      </c>
      <c r="P248" s="118">
        <v>22.8</v>
      </c>
      <c r="Q248" s="136">
        <v>0.006525</v>
      </c>
      <c r="R248" s="127">
        <f t="shared" si="72"/>
        <v>0</v>
      </c>
      <c r="S248" s="128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3"/>
      <c r="F249" s="75"/>
      <c r="G249" s="75"/>
      <c r="H249" s="78"/>
      <c r="I249" s="72"/>
      <c r="J249" s="75" t="str">
        <f t="shared" si="61"/>
        <v/>
      </c>
      <c r="K249" s="72"/>
      <c r="L249" s="72"/>
      <c r="M249" s="145"/>
      <c r="N249" s="145"/>
      <c r="O249" s="113"/>
      <c r="P249" s="118"/>
      <c r="Q249" s="136"/>
      <c r="R249" s="127"/>
      <c r="S249" s="128"/>
      <c r="W249" s="20"/>
    </row>
    <row r="250" ht="17.1" customHeight="1" outlineLevel="1" spans="1:23">
      <c r="A250" s="83" t="s">
        <v>953</v>
      </c>
      <c r="B250" s="71" t="s">
        <v>954</v>
      </c>
      <c r="C250" s="72" t="s">
        <v>350</v>
      </c>
      <c r="D250" s="73"/>
      <c r="E250" s="153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11" t="s">
        <v>351</v>
      </c>
      <c r="N250" s="112" t="s">
        <v>435</v>
      </c>
      <c r="O250" s="320" t="s">
        <v>955</v>
      </c>
      <c r="P250" s="118">
        <v>14</v>
      </c>
      <c r="Q250" s="136">
        <v>0.004563</v>
      </c>
      <c r="R250" s="127">
        <f t="shared" ref="R250:R262" si="76">P250/L250*D250</f>
        <v>0</v>
      </c>
      <c r="S250" s="128">
        <f t="shared" ref="S250:S262" si="77">Q250/L250*D250</f>
        <v>0</v>
      </c>
      <c r="W250" s="20"/>
    </row>
    <row r="251" ht="17.1" customHeight="1" outlineLevel="1" spans="1:23">
      <c r="A251" s="83" t="s">
        <v>956</v>
      </c>
      <c r="B251" s="71" t="s">
        <v>957</v>
      </c>
      <c r="C251" s="72" t="s">
        <v>350</v>
      </c>
      <c r="D251" s="73"/>
      <c r="E251" s="153">
        <v>62.75</v>
      </c>
      <c r="F251" s="75">
        <f t="shared" si="74"/>
        <v>62.75</v>
      </c>
      <c r="G251" s="75">
        <f t="shared" si="75"/>
        <v>50.2</v>
      </c>
      <c r="H251" s="78"/>
      <c r="I251" s="72"/>
      <c r="J251" s="75" t="str">
        <f t="shared" si="61"/>
        <v/>
      </c>
      <c r="K251" s="72">
        <v>20</v>
      </c>
      <c r="L251" s="72">
        <v>1000</v>
      </c>
      <c r="M251" s="111" t="s">
        <v>351</v>
      </c>
      <c r="N251" s="112" t="s">
        <v>435</v>
      </c>
      <c r="O251" s="320" t="s">
        <v>958</v>
      </c>
      <c r="P251" s="118">
        <v>17.5</v>
      </c>
      <c r="Q251" s="136">
        <v>0.0084375</v>
      </c>
      <c r="R251" s="127">
        <f t="shared" si="76"/>
        <v>0</v>
      </c>
      <c r="S251" s="128">
        <f t="shared" si="77"/>
        <v>0</v>
      </c>
      <c r="W251" s="20"/>
    </row>
    <row r="252" ht="17.1" customHeight="1" outlineLevel="1" spans="1:23">
      <c r="A252" s="83" t="s">
        <v>959</v>
      </c>
      <c r="B252" s="71" t="s">
        <v>960</v>
      </c>
      <c r="C252" s="72" t="s">
        <v>350</v>
      </c>
      <c r="D252" s="73"/>
      <c r="E252" s="153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11" t="s">
        <v>351</v>
      </c>
      <c r="N252" s="112" t="s">
        <v>435</v>
      </c>
      <c r="O252" s="320" t="s">
        <v>961</v>
      </c>
      <c r="P252" s="118">
        <v>23.5</v>
      </c>
      <c r="Q252" s="136">
        <v>0.0084375</v>
      </c>
      <c r="R252" s="127">
        <f t="shared" si="76"/>
        <v>0</v>
      </c>
      <c r="S252" s="128">
        <f t="shared" si="77"/>
        <v>0</v>
      </c>
      <c r="W252" s="20"/>
    </row>
    <row r="253" ht="17.1" customHeight="1" outlineLevel="1" spans="1:23">
      <c r="A253" s="83" t="s">
        <v>962</v>
      </c>
      <c r="B253" s="71" t="s">
        <v>963</v>
      </c>
      <c r="C253" s="72" t="s">
        <v>350</v>
      </c>
      <c r="D253" s="73"/>
      <c r="E253" s="153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11" t="s">
        <v>351</v>
      </c>
      <c r="N253" s="112" t="s">
        <v>435</v>
      </c>
      <c r="O253" s="320" t="s">
        <v>964</v>
      </c>
      <c r="P253" s="118">
        <v>28.1</v>
      </c>
      <c r="Q253" s="136">
        <v>0.0079</v>
      </c>
      <c r="R253" s="127">
        <f t="shared" si="76"/>
        <v>0</v>
      </c>
      <c r="S253" s="128">
        <f t="shared" si="77"/>
        <v>0</v>
      </c>
      <c r="W253" s="20"/>
    </row>
    <row r="254" ht="17.1" customHeight="1" outlineLevel="1" spans="1:23">
      <c r="A254" s="83" t="s">
        <v>965</v>
      </c>
      <c r="B254" s="71" t="s">
        <v>966</v>
      </c>
      <c r="C254" s="72" t="s">
        <v>350</v>
      </c>
      <c r="D254" s="73"/>
      <c r="E254" s="153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11" t="s">
        <v>351</v>
      </c>
      <c r="N254" s="112" t="s">
        <v>435</v>
      </c>
      <c r="O254" s="320" t="s">
        <v>967</v>
      </c>
      <c r="P254" s="118">
        <v>33.2</v>
      </c>
      <c r="Q254" s="136">
        <v>0.0079</v>
      </c>
      <c r="R254" s="127">
        <f t="shared" si="76"/>
        <v>0</v>
      </c>
      <c r="S254" s="128">
        <f t="shared" si="77"/>
        <v>0</v>
      </c>
      <c r="W254" s="20"/>
    </row>
    <row r="255" ht="17.1" customHeight="1" outlineLevel="1" spans="1:23">
      <c r="A255" s="83" t="s">
        <v>968</v>
      </c>
      <c r="B255" s="71" t="s">
        <v>969</v>
      </c>
      <c r="C255" s="72" t="s">
        <v>350</v>
      </c>
      <c r="D255" s="73"/>
      <c r="E255" s="153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11" t="s">
        <v>351</v>
      </c>
      <c r="N255" s="112" t="s">
        <v>435</v>
      </c>
      <c r="O255" s="320" t="s">
        <v>970</v>
      </c>
      <c r="P255" s="118">
        <v>18</v>
      </c>
      <c r="Q255" s="136">
        <v>0.007488</v>
      </c>
      <c r="R255" s="127">
        <f t="shared" si="76"/>
        <v>0</v>
      </c>
      <c r="S255" s="128">
        <f t="shared" si="77"/>
        <v>0</v>
      </c>
      <c r="W255" s="20"/>
    </row>
    <row r="256" ht="17.1" customHeight="1" outlineLevel="1" spans="1:23">
      <c r="A256" s="83" t="s">
        <v>971</v>
      </c>
      <c r="B256" s="71" t="s">
        <v>972</v>
      </c>
      <c r="C256" s="72" t="s">
        <v>350</v>
      </c>
      <c r="D256" s="73"/>
      <c r="E256" s="153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11" t="s">
        <v>351</v>
      </c>
      <c r="N256" s="112" t="s">
        <v>435</v>
      </c>
      <c r="O256" s="320" t="s">
        <v>973</v>
      </c>
      <c r="P256" s="118">
        <v>25.8</v>
      </c>
      <c r="Q256" s="136">
        <v>0.0079</v>
      </c>
      <c r="R256" s="127">
        <f t="shared" si="76"/>
        <v>0</v>
      </c>
      <c r="S256" s="128">
        <f t="shared" si="77"/>
        <v>0</v>
      </c>
      <c r="W256" s="20"/>
    </row>
    <row r="257" ht="17.1" customHeight="1" outlineLevel="1" spans="1:23">
      <c r="A257" s="83" t="s">
        <v>974</v>
      </c>
      <c r="B257" s="71" t="s">
        <v>975</v>
      </c>
      <c r="C257" s="72" t="s">
        <v>350</v>
      </c>
      <c r="D257" s="73"/>
      <c r="E257" s="153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11" t="s">
        <v>351</v>
      </c>
      <c r="N257" s="112" t="s">
        <v>435</v>
      </c>
      <c r="O257" s="320" t="s">
        <v>976</v>
      </c>
      <c r="P257" s="118">
        <v>26.8</v>
      </c>
      <c r="Q257" s="136">
        <v>0.0079</v>
      </c>
      <c r="R257" s="127">
        <f t="shared" si="76"/>
        <v>0</v>
      </c>
      <c r="S257" s="128">
        <f t="shared" si="77"/>
        <v>0</v>
      </c>
      <c r="W257" s="20"/>
    </row>
    <row r="258" ht="17.1" customHeight="1" outlineLevel="1" spans="1:23">
      <c r="A258" s="83" t="s">
        <v>977</v>
      </c>
      <c r="B258" s="71" t="s">
        <v>978</v>
      </c>
      <c r="C258" s="72" t="s">
        <v>350</v>
      </c>
      <c r="D258" s="73"/>
      <c r="E258" s="153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11" t="s">
        <v>351</v>
      </c>
      <c r="N258" s="112" t="s">
        <v>435</v>
      </c>
      <c r="O258" s="320" t="s">
        <v>979</v>
      </c>
      <c r="P258" s="118">
        <v>26.3</v>
      </c>
      <c r="Q258" s="136">
        <v>0.00812825</v>
      </c>
      <c r="R258" s="127">
        <f t="shared" si="76"/>
        <v>0</v>
      </c>
      <c r="S258" s="128">
        <f t="shared" si="77"/>
        <v>0</v>
      </c>
      <c r="W258" s="20"/>
    </row>
    <row r="259" ht="17.1" customHeight="1" outlineLevel="1" spans="1:23">
      <c r="A259" s="83" t="s">
        <v>980</v>
      </c>
      <c r="B259" s="71" t="s">
        <v>981</v>
      </c>
      <c r="C259" s="72" t="s">
        <v>350</v>
      </c>
      <c r="D259" s="73"/>
      <c r="E259" s="153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11" t="s">
        <v>351</v>
      </c>
      <c r="N259" s="112" t="s">
        <v>435</v>
      </c>
      <c r="O259" s="320" t="s">
        <v>982</v>
      </c>
      <c r="P259" s="118">
        <v>28.1</v>
      </c>
      <c r="Q259" s="136">
        <v>0.00812825</v>
      </c>
      <c r="R259" s="127">
        <f t="shared" si="76"/>
        <v>0</v>
      </c>
      <c r="S259" s="128">
        <f t="shared" si="77"/>
        <v>0</v>
      </c>
      <c r="W259" s="20"/>
    </row>
    <row r="260" ht="17.1" customHeight="1" outlineLevel="1" spans="1:23">
      <c r="A260" s="83" t="s">
        <v>983</v>
      </c>
      <c r="B260" s="71" t="s">
        <v>984</v>
      </c>
      <c r="C260" s="72" t="s">
        <v>350</v>
      </c>
      <c r="D260" s="73"/>
      <c r="E260" s="153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11" t="s">
        <v>351</v>
      </c>
      <c r="N260" s="112" t="s">
        <v>435</v>
      </c>
      <c r="O260" s="320" t="s">
        <v>985</v>
      </c>
      <c r="P260" s="118">
        <v>31.2</v>
      </c>
      <c r="Q260" s="136">
        <v>0.00812825</v>
      </c>
      <c r="R260" s="127">
        <f t="shared" si="76"/>
        <v>0</v>
      </c>
      <c r="S260" s="128">
        <f t="shared" si="77"/>
        <v>0</v>
      </c>
      <c r="W260" s="20"/>
    </row>
    <row r="261" ht="17.1" customHeight="1" outlineLevel="1" spans="1:23">
      <c r="A261" s="83" t="s">
        <v>986</v>
      </c>
      <c r="B261" s="71" t="s">
        <v>987</v>
      </c>
      <c r="C261" s="72" t="s">
        <v>350</v>
      </c>
      <c r="D261" s="73"/>
      <c r="E261" s="153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11" t="s">
        <v>351</v>
      </c>
      <c r="N261" s="112" t="s">
        <v>435</v>
      </c>
      <c r="O261" s="320" t="s">
        <v>988</v>
      </c>
      <c r="P261" s="118">
        <v>25</v>
      </c>
      <c r="Q261" s="136">
        <v>0.00864</v>
      </c>
      <c r="R261" s="127">
        <f t="shared" si="76"/>
        <v>0</v>
      </c>
      <c r="S261" s="128">
        <f t="shared" si="77"/>
        <v>0</v>
      </c>
      <c r="W261" s="20"/>
    </row>
    <row r="262" ht="17.1" customHeight="1" outlineLevel="1" spans="1:23">
      <c r="A262" s="83" t="s">
        <v>989</v>
      </c>
      <c r="B262" s="71" t="s">
        <v>990</v>
      </c>
      <c r="C262" s="72" t="s">
        <v>350</v>
      </c>
      <c r="D262" s="73"/>
      <c r="E262" s="153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11" t="s">
        <v>351</v>
      </c>
      <c r="N262" s="112" t="s">
        <v>435</v>
      </c>
      <c r="O262" s="320" t="s">
        <v>991</v>
      </c>
      <c r="P262" s="118">
        <v>33.5</v>
      </c>
      <c r="Q262" s="136">
        <v>0.01036</v>
      </c>
      <c r="R262" s="127">
        <f t="shared" si="76"/>
        <v>0</v>
      </c>
      <c r="S262" s="128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3"/>
      <c r="F263" s="75"/>
      <c r="G263" s="75"/>
      <c r="H263" s="78"/>
      <c r="I263" s="72"/>
      <c r="J263" s="75" t="str">
        <f t="shared" si="78"/>
        <v/>
      </c>
      <c r="K263" s="72"/>
      <c r="L263" s="72"/>
      <c r="M263" s="145"/>
      <c r="N263" s="145"/>
      <c r="O263" s="113"/>
      <c r="P263" s="118"/>
      <c r="Q263" s="136"/>
      <c r="R263" s="127"/>
      <c r="S263" s="128"/>
      <c r="W263" s="20"/>
    </row>
    <row r="264" outlineLevel="1" spans="1:23">
      <c r="A264" s="83" t="s">
        <v>992</v>
      </c>
      <c r="B264" s="71" t="s">
        <v>993</v>
      </c>
      <c r="C264" s="72" t="s">
        <v>350</v>
      </c>
      <c r="D264" s="73"/>
      <c r="E264" s="153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11" t="s">
        <v>351</v>
      </c>
      <c r="N264" s="112" t="s">
        <v>435</v>
      </c>
      <c r="O264" s="320" t="s">
        <v>994</v>
      </c>
      <c r="P264" s="118">
        <v>17.5</v>
      </c>
      <c r="Q264" s="136">
        <v>0.008576</v>
      </c>
      <c r="R264" s="127">
        <f t="shared" ref="R264:R275" si="81">P264/L264*D264</f>
        <v>0</v>
      </c>
      <c r="S264" s="128">
        <f t="shared" ref="S264:S275" si="82">Q264/L264*D264</f>
        <v>0</v>
      </c>
      <c r="W264" s="20"/>
    </row>
    <row r="265" outlineLevel="1" spans="1:23">
      <c r="A265" s="83" t="s">
        <v>995</v>
      </c>
      <c r="B265" s="71" t="s">
        <v>996</v>
      </c>
      <c r="C265" s="72" t="s">
        <v>350</v>
      </c>
      <c r="D265" s="73"/>
      <c r="E265" s="153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11" t="s">
        <v>351</v>
      </c>
      <c r="N265" s="112" t="s">
        <v>435</v>
      </c>
      <c r="O265" s="320" t="s">
        <v>997</v>
      </c>
      <c r="P265" s="118">
        <v>17</v>
      </c>
      <c r="Q265" s="136">
        <v>0.03024</v>
      </c>
      <c r="R265" s="127">
        <f t="shared" si="81"/>
        <v>0</v>
      </c>
      <c r="S265" s="128">
        <f t="shared" si="82"/>
        <v>0</v>
      </c>
      <c r="W265" s="20"/>
    </row>
    <row r="266" outlineLevel="1" spans="1:23">
      <c r="A266" s="83" t="s">
        <v>998</v>
      </c>
      <c r="B266" s="71" t="s">
        <v>999</v>
      </c>
      <c r="C266" s="72" t="s">
        <v>350</v>
      </c>
      <c r="D266" s="73"/>
      <c r="E266" s="153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11" t="s">
        <v>351</v>
      </c>
      <c r="N266" s="112" t="s">
        <v>435</v>
      </c>
      <c r="O266" s="320" t="s">
        <v>1000</v>
      </c>
      <c r="P266" s="118">
        <v>12</v>
      </c>
      <c r="Q266" s="136">
        <v>0.0125775</v>
      </c>
      <c r="R266" s="127">
        <f t="shared" si="81"/>
        <v>0</v>
      </c>
      <c r="S266" s="128">
        <f t="shared" si="82"/>
        <v>0</v>
      </c>
      <c r="W266" s="20"/>
    </row>
    <row r="267" outlineLevel="1" spans="1:23">
      <c r="A267" s="83" t="s">
        <v>1001</v>
      </c>
      <c r="B267" s="71" t="s">
        <v>1002</v>
      </c>
      <c r="C267" s="72" t="s">
        <v>350</v>
      </c>
      <c r="D267" s="73"/>
      <c r="E267" s="153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11" t="s">
        <v>351</v>
      </c>
      <c r="N267" s="112" t="s">
        <v>435</v>
      </c>
      <c r="O267" s="320" t="s">
        <v>1003</v>
      </c>
      <c r="P267" s="118">
        <v>13</v>
      </c>
      <c r="Q267" s="136">
        <v>0.0125775</v>
      </c>
      <c r="R267" s="127">
        <f t="shared" si="81"/>
        <v>0</v>
      </c>
      <c r="S267" s="128">
        <f t="shared" si="82"/>
        <v>0</v>
      </c>
      <c r="W267" s="20"/>
    </row>
    <row r="268" outlineLevel="1" spans="1:23">
      <c r="A268" s="83" t="s">
        <v>1004</v>
      </c>
      <c r="B268" s="71" t="s">
        <v>1005</v>
      </c>
      <c r="C268" s="72" t="s">
        <v>350</v>
      </c>
      <c r="D268" s="73"/>
      <c r="E268" s="153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11" t="s">
        <v>351</v>
      </c>
      <c r="N268" s="112" t="s">
        <v>435</v>
      </c>
      <c r="O268" s="320" t="s">
        <v>1006</v>
      </c>
      <c r="P268" s="118">
        <v>16</v>
      </c>
      <c r="Q268" s="136">
        <v>0.0125775</v>
      </c>
      <c r="R268" s="127">
        <f t="shared" si="81"/>
        <v>0</v>
      </c>
      <c r="S268" s="128">
        <f t="shared" si="82"/>
        <v>0</v>
      </c>
      <c r="W268" s="20"/>
    </row>
    <row r="269" outlineLevel="1" spans="1:23">
      <c r="A269" s="83" t="s">
        <v>1007</v>
      </c>
      <c r="B269" s="71" t="s">
        <v>1008</v>
      </c>
      <c r="C269" s="72" t="s">
        <v>350</v>
      </c>
      <c r="D269" s="73"/>
      <c r="E269" s="153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11" t="s">
        <v>351</v>
      </c>
      <c r="N269" s="112" t="s">
        <v>435</v>
      </c>
      <c r="O269" s="113">
        <v>4630076443447</v>
      </c>
      <c r="P269" s="118">
        <v>19</v>
      </c>
      <c r="Q269" s="136">
        <v>0.0125775</v>
      </c>
      <c r="R269" s="127">
        <f t="shared" si="81"/>
        <v>0</v>
      </c>
      <c r="S269" s="128">
        <f t="shared" si="82"/>
        <v>0</v>
      </c>
      <c r="W269" s="20"/>
    </row>
    <row r="270" outlineLevel="1" spans="1:23">
      <c r="A270" s="83" t="s">
        <v>1009</v>
      </c>
      <c r="B270" s="71" t="s">
        <v>1010</v>
      </c>
      <c r="C270" s="72" t="s">
        <v>350</v>
      </c>
      <c r="D270" s="73"/>
      <c r="E270" s="153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11" t="s">
        <v>351</v>
      </c>
      <c r="N270" s="112" t="s">
        <v>435</v>
      </c>
      <c r="O270" s="320" t="s">
        <v>1011</v>
      </c>
      <c r="P270" s="118">
        <v>17</v>
      </c>
      <c r="Q270" s="136">
        <v>0.032844</v>
      </c>
      <c r="R270" s="127">
        <f t="shared" si="81"/>
        <v>0</v>
      </c>
      <c r="S270" s="128">
        <f t="shared" si="82"/>
        <v>0</v>
      </c>
      <c r="W270" s="20"/>
    </row>
    <row r="271" outlineLevel="1" spans="1:23">
      <c r="A271" s="83" t="s">
        <v>1012</v>
      </c>
      <c r="B271" s="71" t="s">
        <v>1013</v>
      </c>
      <c r="C271" s="72" t="s">
        <v>350</v>
      </c>
      <c r="D271" s="73"/>
      <c r="E271" s="153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11" t="s">
        <v>351</v>
      </c>
      <c r="N271" s="112" t="s">
        <v>435</v>
      </c>
      <c r="O271" s="320" t="s">
        <v>1014</v>
      </c>
      <c r="P271" s="118">
        <v>20</v>
      </c>
      <c r="Q271" s="136">
        <v>0.032844</v>
      </c>
      <c r="R271" s="127">
        <f t="shared" si="81"/>
        <v>0</v>
      </c>
      <c r="S271" s="128">
        <f t="shared" si="82"/>
        <v>0</v>
      </c>
      <c r="W271" s="20"/>
    </row>
    <row r="272" outlineLevel="1" spans="1:23">
      <c r="A272" s="83" t="s">
        <v>1015</v>
      </c>
      <c r="B272" s="71" t="s">
        <v>1016</v>
      </c>
      <c r="C272" s="72" t="s">
        <v>350</v>
      </c>
      <c r="D272" s="73"/>
      <c r="E272" s="153">
        <v>142.95</v>
      </c>
      <c r="F272" s="75">
        <f t="shared" si="79"/>
        <v>142.95</v>
      </c>
      <c r="G272" s="75">
        <f t="shared" si="80"/>
        <v>114.36</v>
      </c>
      <c r="H272" s="76">
        <v>450</v>
      </c>
      <c r="I272" s="72"/>
      <c r="J272" s="75" t="str">
        <f t="shared" si="78"/>
        <v/>
      </c>
      <c r="K272" s="72">
        <v>10</v>
      </c>
      <c r="L272" s="72">
        <v>300</v>
      </c>
      <c r="M272" s="111" t="s">
        <v>351</v>
      </c>
      <c r="N272" s="112" t="s">
        <v>435</v>
      </c>
      <c r="O272" s="320" t="s">
        <v>1017</v>
      </c>
      <c r="P272" s="118">
        <v>19.2</v>
      </c>
      <c r="Q272" s="136">
        <v>0.021756</v>
      </c>
      <c r="R272" s="127">
        <f t="shared" si="81"/>
        <v>0</v>
      </c>
      <c r="S272" s="128">
        <f t="shared" si="82"/>
        <v>0</v>
      </c>
      <c r="W272" s="20"/>
    </row>
    <row r="273" outlineLevel="1" spans="1:23">
      <c r="A273" s="83" t="s">
        <v>1018</v>
      </c>
      <c r="B273" s="71" t="s">
        <v>1019</v>
      </c>
      <c r="C273" s="72" t="s">
        <v>350</v>
      </c>
      <c r="D273" s="73"/>
      <c r="E273" s="153">
        <v>182.47</v>
      </c>
      <c r="F273" s="75">
        <f t="shared" si="79"/>
        <v>182.47</v>
      </c>
      <c r="G273" s="75">
        <f t="shared" si="80"/>
        <v>145.976</v>
      </c>
      <c r="H273" s="76">
        <v>300</v>
      </c>
      <c r="I273" s="72"/>
      <c r="J273" s="75" t="str">
        <f t="shared" si="78"/>
        <v/>
      </c>
      <c r="K273" s="72">
        <v>10</v>
      </c>
      <c r="L273" s="72">
        <v>300</v>
      </c>
      <c r="M273" s="111" t="s">
        <v>351</v>
      </c>
      <c r="N273" s="112" t="s">
        <v>435</v>
      </c>
      <c r="O273" s="320" t="s">
        <v>1020</v>
      </c>
      <c r="P273" s="118">
        <v>19</v>
      </c>
      <c r="Q273" s="136">
        <v>0.0125775</v>
      </c>
      <c r="R273" s="127">
        <f t="shared" si="81"/>
        <v>0</v>
      </c>
      <c r="S273" s="128">
        <f t="shared" si="82"/>
        <v>0</v>
      </c>
      <c r="W273" s="20"/>
    </row>
    <row r="274" outlineLevel="1" spans="1:23">
      <c r="A274" s="83" t="s">
        <v>1021</v>
      </c>
      <c r="B274" s="71" t="s">
        <v>1022</v>
      </c>
      <c r="C274" s="72" t="s">
        <v>350</v>
      </c>
      <c r="D274" s="73"/>
      <c r="E274" s="153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11" t="s">
        <v>351</v>
      </c>
      <c r="N274" s="112" t="s">
        <v>435</v>
      </c>
      <c r="O274" s="320" t="s">
        <v>1023</v>
      </c>
      <c r="P274" s="118">
        <v>23</v>
      </c>
      <c r="Q274" s="136">
        <v>0.0125775</v>
      </c>
      <c r="R274" s="127">
        <f t="shared" si="81"/>
        <v>0</v>
      </c>
      <c r="S274" s="128">
        <f t="shared" si="82"/>
        <v>0</v>
      </c>
      <c r="W274" s="20"/>
    </row>
    <row r="275" outlineLevel="1" spans="1:23">
      <c r="A275" s="83" t="s">
        <v>1024</v>
      </c>
      <c r="B275" s="71" t="s">
        <v>1025</v>
      </c>
      <c r="C275" s="72" t="s">
        <v>350</v>
      </c>
      <c r="D275" s="73"/>
      <c r="E275" s="153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11" t="s">
        <v>351</v>
      </c>
      <c r="N275" s="112" t="s">
        <v>435</v>
      </c>
      <c r="O275" s="113">
        <v>4630076443508</v>
      </c>
      <c r="P275" s="118">
        <v>26.5</v>
      </c>
      <c r="Q275" s="136">
        <v>0.02573</v>
      </c>
      <c r="R275" s="127">
        <f t="shared" si="81"/>
        <v>0</v>
      </c>
      <c r="S275" s="128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3"/>
      <c r="F276" s="75"/>
      <c r="G276" s="75"/>
      <c r="H276" s="78"/>
      <c r="I276" s="72"/>
      <c r="J276" s="75" t="str">
        <f t="shared" si="78"/>
        <v/>
      </c>
      <c r="K276" s="72"/>
      <c r="L276" s="72"/>
      <c r="M276" s="145"/>
      <c r="N276" s="145"/>
      <c r="O276" s="113"/>
      <c r="P276" s="118"/>
      <c r="Q276" s="136"/>
      <c r="R276" s="127"/>
      <c r="S276" s="128"/>
      <c r="W276" s="20"/>
    </row>
    <row r="277" outlineLevel="1" spans="1:23">
      <c r="A277" s="83" t="s">
        <v>1026</v>
      </c>
      <c r="B277" s="71" t="s">
        <v>1027</v>
      </c>
      <c r="C277" s="72" t="s">
        <v>350</v>
      </c>
      <c r="D277" s="73"/>
      <c r="E277" s="153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11" t="s">
        <v>351</v>
      </c>
      <c r="N277" s="112" t="s">
        <v>435</v>
      </c>
      <c r="O277" s="320" t="s">
        <v>1028</v>
      </c>
      <c r="P277" s="118">
        <v>12.5</v>
      </c>
      <c r="Q277" s="136">
        <v>0.0190125</v>
      </c>
      <c r="R277" s="127">
        <f>P277/L277*D277</f>
        <v>0</v>
      </c>
      <c r="S277" s="128">
        <f>Q277/L277*D277</f>
        <v>0</v>
      </c>
      <c r="W277" s="20"/>
    </row>
    <row r="278" outlineLevel="1" spans="1:23">
      <c r="A278" s="83" t="s">
        <v>1029</v>
      </c>
      <c r="B278" s="71" t="s">
        <v>1030</v>
      </c>
      <c r="C278" s="72" t="s">
        <v>350</v>
      </c>
      <c r="D278" s="73"/>
      <c r="E278" s="153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11" t="s">
        <v>351</v>
      </c>
      <c r="N278" s="112" t="s">
        <v>435</v>
      </c>
      <c r="O278" s="320" t="s">
        <v>1031</v>
      </c>
      <c r="P278" s="118">
        <v>22.2</v>
      </c>
      <c r="Q278" s="136">
        <v>0.021756</v>
      </c>
      <c r="R278" s="127">
        <f>P278/L278*D278</f>
        <v>0</v>
      </c>
      <c r="S278" s="128">
        <f>Q278/L278*D278</f>
        <v>0</v>
      </c>
      <c r="W278" s="20"/>
    </row>
    <row r="279" outlineLevel="1" spans="1:23">
      <c r="A279" s="83" t="s">
        <v>1032</v>
      </c>
      <c r="B279" s="71" t="s">
        <v>1033</v>
      </c>
      <c r="C279" s="72" t="s">
        <v>350</v>
      </c>
      <c r="D279" s="73"/>
      <c r="E279" s="153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11" t="s">
        <v>351</v>
      </c>
      <c r="N279" s="112" t="s">
        <v>435</v>
      </c>
      <c r="O279" s="320" t="s">
        <v>1034</v>
      </c>
      <c r="P279" s="118">
        <v>27.2</v>
      </c>
      <c r="Q279" s="136">
        <v>0.021756</v>
      </c>
      <c r="R279" s="127">
        <f>P279/L279*D279</f>
        <v>0</v>
      </c>
      <c r="S279" s="128">
        <f>Q279/L279*D279</f>
        <v>0</v>
      </c>
      <c r="W279" s="20"/>
    </row>
    <row r="280" outlineLevel="1" spans="1:23">
      <c r="A280" s="83" t="s">
        <v>1035</v>
      </c>
      <c r="B280" s="71" t="s">
        <v>1036</v>
      </c>
      <c r="C280" s="72" t="s">
        <v>350</v>
      </c>
      <c r="D280" s="73"/>
      <c r="E280" s="153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11" t="s">
        <v>351</v>
      </c>
      <c r="N280" s="112" t="s">
        <v>435</v>
      </c>
      <c r="O280" s="320" t="s">
        <v>1037</v>
      </c>
      <c r="P280" s="118">
        <v>33.2</v>
      </c>
      <c r="Q280" s="136">
        <v>0.03024</v>
      </c>
      <c r="R280" s="127">
        <f>P280/L280*D280</f>
        <v>0</v>
      </c>
      <c r="S280" s="128">
        <f>Q280/L280*D280</f>
        <v>0</v>
      </c>
      <c r="W280" s="20"/>
    </row>
    <row r="281" outlineLevel="1" spans="1:23">
      <c r="A281" s="83" t="s">
        <v>1038</v>
      </c>
      <c r="B281" s="71" t="s">
        <v>1039</v>
      </c>
      <c r="C281" s="72" t="s">
        <v>350</v>
      </c>
      <c r="D281" s="73"/>
      <c r="E281" s="153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11" t="s">
        <v>351</v>
      </c>
      <c r="N281" s="112" t="s">
        <v>435</v>
      </c>
      <c r="O281" s="320" t="s">
        <v>1040</v>
      </c>
      <c r="P281" s="118">
        <v>37.2</v>
      </c>
      <c r="Q281" s="136">
        <v>0.03024</v>
      </c>
      <c r="R281" s="127">
        <f>P281/L281*D281</f>
        <v>0</v>
      </c>
      <c r="S281" s="128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3"/>
      <c r="F282" s="75"/>
      <c r="G282" s="75"/>
      <c r="H282" s="78"/>
      <c r="I282" s="72"/>
      <c r="J282" s="75" t="str">
        <f t="shared" si="78"/>
        <v/>
      </c>
      <c r="K282" s="72"/>
      <c r="L282" s="72"/>
      <c r="M282" s="145"/>
      <c r="N282" s="145"/>
      <c r="O282" s="113"/>
      <c r="P282" s="118"/>
      <c r="Q282" s="136"/>
      <c r="R282" s="127"/>
      <c r="S282" s="128"/>
      <c r="W282" s="20"/>
    </row>
    <row r="283" outlineLevel="1" spans="1:23">
      <c r="A283" s="83" t="s">
        <v>1041</v>
      </c>
      <c r="B283" s="71" t="s">
        <v>1042</v>
      </c>
      <c r="C283" s="72" t="s">
        <v>350</v>
      </c>
      <c r="D283" s="73"/>
      <c r="E283" s="153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11" t="s">
        <v>351</v>
      </c>
      <c r="N283" s="112" t="s">
        <v>435</v>
      </c>
      <c r="O283" s="320" t="s">
        <v>1043</v>
      </c>
      <c r="P283" s="118">
        <v>15.5</v>
      </c>
      <c r="Q283" s="136">
        <v>0.03256</v>
      </c>
      <c r="R283" s="127">
        <f t="shared" ref="R283:R288" si="85">P283/L283*D283</f>
        <v>0</v>
      </c>
      <c r="S283" s="128">
        <f t="shared" ref="S283:S288" si="86">Q283/L283*D283</f>
        <v>0</v>
      </c>
      <c r="W283" s="20"/>
    </row>
    <row r="284" outlineLevel="1" spans="1:23">
      <c r="A284" s="83" t="s">
        <v>1044</v>
      </c>
      <c r="B284" s="71" t="s">
        <v>1045</v>
      </c>
      <c r="C284" s="72" t="s">
        <v>350</v>
      </c>
      <c r="D284" s="73"/>
      <c r="E284" s="153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11" t="s">
        <v>351</v>
      </c>
      <c r="N284" s="112" t="s">
        <v>435</v>
      </c>
      <c r="O284" s="320" t="s">
        <v>1046</v>
      </c>
      <c r="P284" s="118">
        <v>15</v>
      </c>
      <c r="Q284" s="136">
        <v>0.041328</v>
      </c>
      <c r="R284" s="127">
        <f t="shared" si="85"/>
        <v>0</v>
      </c>
      <c r="S284" s="128">
        <f t="shared" si="86"/>
        <v>0</v>
      </c>
      <c r="W284" s="20"/>
    </row>
    <row r="285" outlineLevel="1" spans="1:23">
      <c r="A285" s="83" t="s">
        <v>1047</v>
      </c>
      <c r="B285" s="71" t="s">
        <v>1048</v>
      </c>
      <c r="C285" s="72" t="s">
        <v>350</v>
      </c>
      <c r="D285" s="73"/>
      <c r="E285" s="153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11" t="s">
        <v>351</v>
      </c>
      <c r="N285" s="112" t="s">
        <v>435</v>
      </c>
      <c r="O285" s="113">
        <v>4630076443195</v>
      </c>
      <c r="P285" s="118">
        <v>19.1</v>
      </c>
      <c r="Q285" s="136">
        <v>0.023</v>
      </c>
      <c r="R285" s="127">
        <f t="shared" si="85"/>
        <v>0</v>
      </c>
      <c r="S285" s="128">
        <f t="shared" si="86"/>
        <v>0</v>
      </c>
      <c r="W285" s="20"/>
    </row>
    <row r="286" outlineLevel="1" spans="1:23">
      <c r="A286" s="83" t="s">
        <v>1049</v>
      </c>
      <c r="B286" s="71" t="s">
        <v>1050</v>
      </c>
      <c r="C286" s="72" t="s">
        <v>350</v>
      </c>
      <c r="D286" s="73"/>
      <c r="E286" s="153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11" t="s">
        <v>351</v>
      </c>
      <c r="N286" s="112" t="s">
        <v>435</v>
      </c>
      <c r="O286" s="113">
        <v>4630076443201</v>
      </c>
      <c r="P286" s="118">
        <v>22</v>
      </c>
      <c r="Q286" s="136">
        <v>0.03159</v>
      </c>
      <c r="R286" s="127">
        <f t="shared" si="85"/>
        <v>0</v>
      </c>
      <c r="S286" s="128">
        <f t="shared" si="86"/>
        <v>0</v>
      </c>
      <c r="W286" s="20"/>
    </row>
    <row r="287" outlineLevel="1" spans="1:23">
      <c r="A287" s="83" t="s">
        <v>1051</v>
      </c>
      <c r="B287" s="71" t="s">
        <v>1052</v>
      </c>
      <c r="C287" s="72" t="s">
        <v>350</v>
      </c>
      <c r="D287" s="73"/>
      <c r="E287" s="153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11" t="s">
        <v>351</v>
      </c>
      <c r="N287" s="112" t="s">
        <v>435</v>
      </c>
      <c r="O287" s="113">
        <v>4630076443218</v>
      </c>
      <c r="P287" s="118">
        <v>19</v>
      </c>
      <c r="Q287" s="136">
        <v>0.023</v>
      </c>
      <c r="R287" s="127">
        <f t="shared" si="85"/>
        <v>0</v>
      </c>
      <c r="S287" s="128">
        <f t="shared" si="86"/>
        <v>0</v>
      </c>
      <c r="W287" s="20"/>
    </row>
    <row r="288" outlineLevel="1" spans="1:23">
      <c r="A288" s="83" t="s">
        <v>1053</v>
      </c>
      <c r="B288" s="71" t="s">
        <v>1054</v>
      </c>
      <c r="C288" s="72" t="s">
        <v>350</v>
      </c>
      <c r="D288" s="73"/>
      <c r="E288" s="153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11" t="s">
        <v>351</v>
      </c>
      <c r="N288" s="112" t="s">
        <v>435</v>
      </c>
      <c r="O288" s="320" t="s">
        <v>1055</v>
      </c>
      <c r="P288" s="118">
        <v>19.5</v>
      </c>
      <c r="Q288" s="136">
        <v>0.03256</v>
      </c>
      <c r="R288" s="127">
        <f t="shared" si="85"/>
        <v>0</v>
      </c>
      <c r="S288" s="128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8"/>
      <c r="I289" s="108"/>
      <c r="J289" s="75" t="str">
        <f t="shared" si="78"/>
        <v/>
      </c>
      <c r="K289" s="67"/>
      <c r="L289" s="67"/>
      <c r="M289" s="67"/>
      <c r="N289" s="67"/>
      <c r="O289" s="113"/>
      <c r="P289" s="118"/>
      <c r="Q289" s="136"/>
      <c r="R289" s="127"/>
      <c r="S289" s="128"/>
      <c r="T289" s="22"/>
      <c r="W289" s="20"/>
    </row>
    <row r="290" s="23" customFormat="1" outlineLevel="1" spans="1:23">
      <c r="A290" s="83" t="s">
        <v>1056</v>
      </c>
      <c r="B290" s="71" t="s">
        <v>1057</v>
      </c>
      <c r="C290" s="72" t="s">
        <v>350</v>
      </c>
      <c r="D290" s="73"/>
      <c r="E290" s="158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1360</v>
      </c>
      <c r="I290" s="72"/>
      <c r="J290" s="75" t="str">
        <f t="shared" si="78"/>
        <v/>
      </c>
      <c r="K290" s="72">
        <v>20</v>
      </c>
      <c r="L290" s="72">
        <v>1000</v>
      </c>
      <c r="M290" s="111" t="s">
        <v>351</v>
      </c>
      <c r="N290" s="112" t="s">
        <v>1058</v>
      </c>
      <c r="O290" s="320" t="s">
        <v>1059</v>
      </c>
      <c r="P290" s="118">
        <v>5.2</v>
      </c>
      <c r="Q290" s="136">
        <v>0.018252</v>
      </c>
      <c r="R290" s="127">
        <f t="shared" ref="R290:R295" si="89">P290/L290*D290</f>
        <v>0</v>
      </c>
      <c r="S290" s="128">
        <f t="shared" ref="S290:S295" si="90">Q290/L290*D290</f>
        <v>0</v>
      </c>
      <c r="W290" s="20"/>
    </row>
    <row r="291" s="22" customFormat="1" outlineLevel="1" spans="1:23">
      <c r="A291" s="83" t="s">
        <v>1060</v>
      </c>
      <c r="B291" s="71" t="s">
        <v>1061</v>
      </c>
      <c r="C291" s="72" t="s">
        <v>350</v>
      </c>
      <c r="D291" s="73"/>
      <c r="E291" s="158">
        <v>8.14</v>
      </c>
      <c r="F291" s="75">
        <f t="shared" si="87"/>
        <v>8.14</v>
      </c>
      <c r="G291" s="75">
        <f t="shared" si="88"/>
        <v>6.512</v>
      </c>
      <c r="H291" s="76">
        <v>4780</v>
      </c>
      <c r="I291" s="72"/>
      <c r="J291" s="75" t="str">
        <f t="shared" si="78"/>
        <v/>
      </c>
      <c r="K291" s="72">
        <v>20</v>
      </c>
      <c r="L291" s="72">
        <v>1000</v>
      </c>
      <c r="M291" s="111" t="s">
        <v>351</v>
      </c>
      <c r="N291" s="112" t="s">
        <v>1058</v>
      </c>
      <c r="O291" s="320" t="s">
        <v>1062</v>
      </c>
      <c r="P291" s="118">
        <v>5.2</v>
      </c>
      <c r="Q291" s="136">
        <v>0.018252</v>
      </c>
      <c r="R291" s="127">
        <f t="shared" si="89"/>
        <v>0</v>
      </c>
      <c r="S291" s="128">
        <f t="shared" si="90"/>
        <v>0</v>
      </c>
      <c r="W291" s="20"/>
    </row>
    <row r="292" s="23" customFormat="1" outlineLevel="1" spans="1:23">
      <c r="A292" s="83" t="s">
        <v>1063</v>
      </c>
      <c r="B292" s="71" t="s">
        <v>1064</v>
      </c>
      <c r="C292" s="72" t="s">
        <v>350</v>
      </c>
      <c r="D292" s="73"/>
      <c r="E292" s="158">
        <v>8.14</v>
      </c>
      <c r="F292" s="75">
        <f t="shared" si="87"/>
        <v>8.14</v>
      </c>
      <c r="G292" s="75">
        <f t="shared" si="88"/>
        <v>6.512</v>
      </c>
      <c r="H292" s="76">
        <v>1251</v>
      </c>
      <c r="I292" s="72"/>
      <c r="J292" s="75" t="str">
        <f t="shared" si="78"/>
        <v/>
      </c>
      <c r="K292" s="72">
        <v>20</v>
      </c>
      <c r="L292" s="72">
        <v>1000</v>
      </c>
      <c r="M292" s="111" t="s">
        <v>351</v>
      </c>
      <c r="N292" s="112" t="s">
        <v>1058</v>
      </c>
      <c r="O292" s="320" t="s">
        <v>1065</v>
      </c>
      <c r="P292" s="118">
        <v>5.2</v>
      </c>
      <c r="Q292" s="136">
        <v>0.018252</v>
      </c>
      <c r="R292" s="127">
        <f t="shared" si="89"/>
        <v>0</v>
      </c>
      <c r="S292" s="128">
        <f t="shared" si="90"/>
        <v>0</v>
      </c>
      <c r="W292" s="20"/>
    </row>
    <row r="293" s="23" customFormat="1" outlineLevel="1" spans="1:23">
      <c r="A293" s="83" t="s">
        <v>1066</v>
      </c>
      <c r="B293" s="71" t="s">
        <v>1067</v>
      </c>
      <c r="C293" s="72" t="s">
        <v>350</v>
      </c>
      <c r="D293" s="73"/>
      <c r="E293" s="158">
        <v>3.95</v>
      </c>
      <c r="F293" s="75">
        <f t="shared" si="87"/>
        <v>3.95</v>
      </c>
      <c r="G293" s="75">
        <f t="shared" si="88"/>
        <v>3.16</v>
      </c>
      <c r="H293" s="76">
        <v>8300</v>
      </c>
      <c r="I293" s="72"/>
      <c r="J293" s="75" t="str">
        <f t="shared" si="78"/>
        <v/>
      </c>
      <c r="K293" s="72">
        <v>100</v>
      </c>
      <c r="L293" s="72">
        <v>1000</v>
      </c>
      <c r="M293" s="111" t="s">
        <v>351</v>
      </c>
      <c r="N293" s="112" t="s">
        <v>1058</v>
      </c>
      <c r="O293" s="320" t="s">
        <v>1068</v>
      </c>
      <c r="P293" s="118">
        <v>3.7</v>
      </c>
      <c r="Q293" s="136">
        <v>0.0148</v>
      </c>
      <c r="R293" s="127">
        <f t="shared" si="89"/>
        <v>0</v>
      </c>
      <c r="S293" s="128">
        <f t="shared" si="90"/>
        <v>0</v>
      </c>
      <c r="W293" s="20"/>
    </row>
    <row r="294" s="22" customFormat="1" outlineLevel="1" spans="1:23">
      <c r="A294" s="83" t="s">
        <v>1069</v>
      </c>
      <c r="B294" s="71" t="s">
        <v>1070</v>
      </c>
      <c r="C294" s="72" t="s">
        <v>350</v>
      </c>
      <c r="D294" s="73"/>
      <c r="E294" s="158">
        <v>3.95</v>
      </c>
      <c r="F294" s="75">
        <f t="shared" si="87"/>
        <v>3.95</v>
      </c>
      <c r="G294" s="75">
        <f t="shared" si="88"/>
        <v>3.16</v>
      </c>
      <c r="H294" s="76">
        <v>4300</v>
      </c>
      <c r="I294" s="72"/>
      <c r="J294" s="75" t="str">
        <f t="shared" si="78"/>
        <v/>
      </c>
      <c r="K294" s="72">
        <v>100</v>
      </c>
      <c r="L294" s="72">
        <v>1000</v>
      </c>
      <c r="M294" s="111" t="s">
        <v>351</v>
      </c>
      <c r="N294" s="112" t="s">
        <v>1058</v>
      </c>
      <c r="O294" s="320" t="s">
        <v>1071</v>
      </c>
      <c r="P294" s="118">
        <v>3.7</v>
      </c>
      <c r="Q294" s="136">
        <v>0.0148</v>
      </c>
      <c r="R294" s="127">
        <f t="shared" si="89"/>
        <v>0</v>
      </c>
      <c r="S294" s="128">
        <f t="shared" si="90"/>
        <v>0</v>
      </c>
      <c r="W294" s="20"/>
    </row>
    <row r="295" s="23" customFormat="1" outlineLevel="1" spans="1:23">
      <c r="A295" s="83" t="s">
        <v>1072</v>
      </c>
      <c r="B295" s="71" t="s">
        <v>1073</v>
      </c>
      <c r="C295" s="72" t="s">
        <v>350</v>
      </c>
      <c r="D295" s="73"/>
      <c r="E295" s="158">
        <v>3.95</v>
      </c>
      <c r="F295" s="75">
        <f t="shared" si="87"/>
        <v>3.95</v>
      </c>
      <c r="G295" s="75">
        <f t="shared" si="88"/>
        <v>3.16</v>
      </c>
      <c r="H295" s="76">
        <v>1600</v>
      </c>
      <c r="I295" s="72"/>
      <c r="J295" s="75" t="str">
        <f t="shared" si="78"/>
        <v/>
      </c>
      <c r="K295" s="72">
        <v>100</v>
      </c>
      <c r="L295" s="72">
        <v>1000</v>
      </c>
      <c r="M295" s="111" t="s">
        <v>351</v>
      </c>
      <c r="N295" s="112" t="s">
        <v>1058</v>
      </c>
      <c r="O295" s="320" t="s">
        <v>1074</v>
      </c>
      <c r="P295" s="118">
        <v>3.7</v>
      </c>
      <c r="Q295" s="136">
        <v>0.0148</v>
      </c>
      <c r="R295" s="127">
        <f t="shared" si="89"/>
        <v>0</v>
      </c>
      <c r="S295" s="128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8"/>
      <c r="F296" s="75"/>
      <c r="G296" s="75"/>
      <c r="H296" s="78"/>
      <c r="I296" s="72"/>
      <c r="J296" s="75" t="str">
        <f t="shared" si="78"/>
        <v/>
      </c>
      <c r="K296" s="72"/>
      <c r="L296" s="72"/>
      <c r="M296" s="111"/>
      <c r="N296" s="112"/>
      <c r="O296" s="113"/>
      <c r="P296" s="118"/>
      <c r="Q296" s="136"/>
      <c r="R296" s="127"/>
      <c r="S296" s="128"/>
      <c r="W296" s="20"/>
    </row>
    <row r="297" s="23" customFormat="1" outlineLevel="1" spans="1:23">
      <c r="A297" s="83" t="s">
        <v>1075</v>
      </c>
      <c r="B297" s="71" t="s">
        <v>1076</v>
      </c>
      <c r="C297" s="72" t="s">
        <v>350</v>
      </c>
      <c r="D297" s="73"/>
      <c r="E297" s="158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11" t="s">
        <v>351</v>
      </c>
      <c r="N297" s="112" t="s">
        <v>1077</v>
      </c>
      <c r="O297" s="113">
        <v>4620105825955</v>
      </c>
      <c r="P297" s="118">
        <v>4.17</v>
      </c>
      <c r="Q297" s="136">
        <v>0.005324</v>
      </c>
      <c r="R297" s="127">
        <f t="shared" ref="R297:R323" si="93">P297/L297*D297</f>
        <v>0</v>
      </c>
      <c r="S297" s="128">
        <f t="shared" ref="S297:S323" si="94">Q297/L297*D297</f>
        <v>0</v>
      </c>
      <c r="W297" s="20"/>
    </row>
    <row r="298" s="23" customFormat="1" outlineLevel="1" spans="1:23">
      <c r="A298" s="83" t="s">
        <v>1078</v>
      </c>
      <c r="B298" s="71" t="s">
        <v>1079</v>
      </c>
      <c r="C298" s="72" t="s">
        <v>350</v>
      </c>
      <c r="D298" s="73"/>
      <c r="E298" s="158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11" t="s">
        <v>351</v>
      </c>
      <c r="N298" s="112" t="s">
        <v>1077</v>
      </c>
      <c r="O298" s="113">
        <v>4620105825962</v>
      </c>
      <c r="P298" s="118">
        <v>5.45</v>
      </c>
      <c r="Q298" s="136">
        <v>0.004576</v>
      </c>
      <c r="R298" s="127">
        <f t="shared" si="93"/>
        <v>0</v>
      </c>
      <c r="S298" s="128">
        <f t="shared" si="94"/>
        <v>0</v>
      </c>
      <c r="W298" s="20"/>
    </row>
    <row r="299" s="23" customFormat="1" outlineLevel="1" spans="1:23">
      <c r="A299" s="83" t="s">
        <v>1080</v>
      </c>
      <c r="B299" s="71" t="s">
        <v>1081</v>
      </c>
      <c r="C299" s="72" t="s">
        <v>350</v>
      </c>
      <c r="D299" s="73"/>
      <c r="E299" s="158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11" t="s">
        <v>351</v>
      </c>
      <c r="N299" s="112" t="s">
        <v>1077</v>
      </c>
      <c r="O299" s="113">
        <v>4620105825979</v>
      </c>
      <c r="P299" s="118">
        <v>7.16</v>
      </c>
      <c r="Q299" s="136">
        <v>0.0045</v>
      </c>
      <c r="R299" s="127">
        <f t="shared" si="93"/>
        <v>0</v>
      </c>
      <c r="S299" s="128">
        <f t="shared" si="94"/>
        <v>0</v>
      </c>
      <c r="W299" s="20"/>
    </row>
    <row r="300" s="23" customFormat="1" outlineLevel="1" spans="1:23">
      <c r="A300" s="83" t="s">
        <v>1082</v>
      </c>
      <c r="B300" s="71" t="s">
        <v>1083</v>
      </c>
      <c r="C300" s="72" t="s">
        <v>350</v>
      </c>
      <c r="D300" s="73"/>
      <c r="E300" s="158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11" t="s">
        <v>351</v>
      </c>
      <c r="N300" s="112" t="s">
        <v>1077</v>
      </c>
      <c r="O300" s="113">
        <v>4620105825986</v>
      </c>
      <c r="P300" s="118">
        <v>8.66</v>
      </c>
      <c r="Q300" s="136">
        <v>0.00903</v>
      </c>
      <c r="R300" s="127">
        <f t="shared" si="93"/>
        <v>0</v>
      </c>
      <c r="S300" s="128">
        <f t="shared" si="94"/>
        <v>0</v>
      </c>
      <c r="W300" s="20"/>
    </row>
    <row r="301" s="23" customFormat="1" outlineLevel="1" spans="1:23">
      <c r="A301" s="83" t="s">
        <v>1084</v>
      </c>
      <c r="B301" s="71" t="s">
        <v>1085</v>
      </c>
      <c r="C301" s="72" t="s">
        <v>350</v>
      </c>
      <c r="D301" s="73"/>
      <c r="E301" s="158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11" t="s">
        <v>351</v>
      </c>
      <c r="N301" s="112" t="s">
        <v>1077</v>
      </c>
      <c r="O301" s="113">
        <v>4620105825993</v>
      </c>
      <c r="P301" s="118">
        <v>9.04</v>
      </c>
      <c r="Q301" s="136">
        <v>0.012375</v>
      </c>
      <c r="R301" s="127">
        <f t="shared" si="93"/>
        <v>0</v>
      </c>
      <c r="S301" s="128">
        <f t="shared" si="94"/>
        <v>0</v>
      </c>
      <c r="W301" s="20"/>
    </row>
    <row r="302" s="23" customFormat="1" outlineLevel="1" spans="1:23">
      <c r="A302" s="83" t="s">
        <v>1086</v>
      </c>
      <c r="B302" s="71" t="s">
        <v>1087</v>
      </c>
      <c r="C302" s="72" t="s">
        <v>350</v>
      </c>
      <c r="D302" s="73"/>
      <c r="E302" s="158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11" t="s">
        <v>351</v>
      </c>
      <c r="N302" s="112" t="s">
        <v>1077</v>
      </c>
      <c r="O302" s="113">
        <v>4620105826006</v>
      </c>
      <c r="P302" s="118">
        <v>8.1</v>
      </c>
      <c r="Q302" s="136">
        <v>0.0156</v>
      </c>
      <c r="R302" s="127">
        <f t="shared" si="93"/>
        <v>0</v>
      </c>
      <c r="S302" s="128">
        <f t="shared" si="94"/>
        <v>0</v>
      </c>
      <c r="W302" s="20"/>
    </row>
    <row r="303" s="23" customFormat="1" outlineLevel="1" spans="1:23">
      <c r="A303" s="83" t="s">
        <v>1088</v>
      </c>
      <c r="B303" s="71" t="s">
        <v>1089</v>
      </c>
      <c r="C303" s="72" t="s">
        <v>350</v>
      </c>
      <c r="D303" s="73"/>
      <c r="E303" s="158">
        <v>495.77</v>
      </c>
      <c r="F303" s="75">
        <f t="shared" si="91"/>
        <v>495.77</v>
      </c>
      <c r="G303" s="75">
        <f t="shared" si="92"/>
        <v>396.616</v>
      </c>
      <c r="H303" s="76">
        <v>200</v>
      </c>
      <c r="I303" s="72"/>
      <c r="J303" s="75" t="str">
        <f t="shared" si="78"/>
        <v/>
      </c>
      <c r="K303" s="72">
        <v>2</v>
      </c>
      <c r="L303" s="72">
        <v>100</v>
      </c>
      <c r="M303" s="111" t="s">
        <v>351</v>
      </c>
      <c r="N303" s="112" t="s">
        <v>1077</v>
      </c>
      <c r="O303" s="113">
        <v>4620105826013</v>
      </c>
      <c r="P303" s="118">
        <v>7.19</v>
      </c>
      <c r="Q303" s="136">
        <v>0.0126</v>
      </c>
      <c r="R303" s="127">
        <f t="shared" si="93"/>
        <v>0</v>
      </c>
      <c r="S303" s="128">
        <f t="shared" si="94"/>
        <v>0</v>
      </c>
      <c r="W303" s="20"/>
    </row>
    <row r="304" s="23" customFormat="1" outlineLevel="1" spans="1:23">
      <c r="A304" s="83" t="s">
        <v>1090</v>
      </c>
      <c r="B304" s="71" t="s">
        <v>1091</v>
      </c>
      <c r="C304" s="72" t="s">
        <v>350</v>
      </c>
      <c r="D304" s="73"/>
      <c r="E304" s="158">
        <v>233.7</v>
      </c>
      <c r="F304" s="75">
        <f t="shared" si="91"/>
        <v>233.7</v>
      </c>
      <c r="G304" s="75">
        <f t="shared" si="92"/>
        <v>186.96</v>
      </c>
      <c r="H304" s="78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11" t="s">
        <v>351</v>
      </c>
      <c r="N304" s="112" t="s">
        <v>1077</v>
      </c>
      <c r="O304" s="113">
        <v>4620105826020</v>
      </c>
      <c r="P304" s="118">
        <v>7.09</v>
      </c>
      <c r="Q304" s="136">
        <v>0.005733</v>
      </c>
      <c r="R304" s="127">
        <f t="shared" si="93"/>
        <v>0</v>
      </c>
      <c r="S304" s="128">
        <f t="shared" si="94"/>
        <v>0</v>
      </c>
      <c r="W304" s="20"/>
    </row>
    <row r="305" s="23" customFormat="1" outlineLevel="1" spans="1:23">
      <c r="A305" s="83" t="s">
        <v>1092</v>
      </c>
      <c r="B305" s="71" t="s">
        <v>1093</v>
      </c>
      <c r="C305" s="72" t="s">
        <v>350</v>
      </c>
      <c r="D305" s="73"/>
      <c r="E305" s="158">
        <v>260.29</v>
      </c>
      <c r="F305" s="75">
        <f t="shared" si="91"/>
        <v>260.29</v>
      </c>
      <c r="G305" s="75">
        <f t="shared" si="92"/>
        <v>208.232</v>
      </c>
      <c r="H305" s="76">
        <v>594</v>
      </c>
      <c r="I305" s="72"/>
      <c r="J305" s="75" t="str">
        <f t="shared" si="78"/>
        <v/>
      </c>
      <c r="K305" s="72">
        <v>6</v>
      </c>
      <c r="L305" s="72">
        <v>300</v>
      </c>
      <c r="M305" s="111" t="s">
        <v>351</v>
      </c>
      <c r="N305" s="112" t="s">
        <v>1077</v>
      </c>
      <c r="O305" s="113">
        <v>4620105826037</v>
      </c>
      <c r="P305" s="118">
        <v>9.48</v>
      </c>
      <c r="Q305" s="136">
        <v>0.00624</v>
      </c>
      <c r="R305" s="127">
        <f t="shared" si="93"/>
        <v>0</v>
      </c>
      <c r="S305" s="128">
        <f t="shared" si="94"/>
        <v>0</v>
      </c>
      <c r="W305" s="20"/>
    </row>
    <row r="306" s="23" customFormat="1" outlineLevel="1" spans="1:23">
      <c r="A306" s="83" t="s">
        <v>1094</v>
      </c>
      <c r="B306" s="71" t="s">
        <v>1095</v>
      </c>
      <c r="C306" s="72" t="s">
        <v>350</v>
      </c>
      <c r="D306" s="73"/>
      <c r="E306" s="158">
        <v>312.32</v>
      </c>
      <c r="F306" s="75">
        <f t="shared" si="91"/>
        <v>312.32</v>
      </c>
      <c r="G306" s="75">
        <f t="shared" si="92"/>
        <v>249.856</v>
      </c>
      <c r="H306" s="76">
        <v>456</v>
      </c>
      <c r="I306" s="72"/>
      <c r="J306" s="75" t="str">
        <f t="shared" si="78"/>
        <v/>
      </c>
      <c r="K306" s="72">
        <v>4</v>
      </c>
      <c r="L306" s="72">
        <v>260</v>
      </c>
      <c r="M306" s="111" t="s">
        <v>351</v>
      </c>
      <c r="N306" s="112" t="s">
        <v>1077</v>
      </c>
      <c r="O306" s="113">
        <v>4620105826044</v>
      </c>
      <c r="P306" s="118">
        <v>12.1</v>
      </c>
      <c r="Q306" s="136">
        <v>0.0098</v>
      </c>
      <c r="R306" s="127">
        <f t="shared" si="93"/>
        <v>0</v>
      </c>
      <c r="S306" s="128">
        <f t="shared" si="94"/>
        <v>0</v>
      </c>
      <c r="W306" s="20"/>
    </row>
    <row r="307" s="23" customFormat="1" outlineLevel="1" spans="1:23">
      <c r="A307" s="83" t="s">
        <v>1096</v>
      </c>
      <c r="B307" s="71" t="s">
        <v>1097</v>
      </c>
      <c r="C307" s="72" t="s">
        <v>350</v>
      </c>
      <c r="D307" s="73"/>
      <c r="E307" s="158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11" t="s">
        <v>351</v>
      </c>
      <c r="N307" s="112" t="s">
        <v>1077</v>
      </c>
      <c r="O307" s="113">
        <v>4620105826051</v>
      </c>
      <c r="P307" s="118">
        <v>12.24</v>
      </c>
      <c r="Q307" s="136">
        <v>0.00946</v>
      </c>
      <c r="R307" s="127">
        <f t="shared" si="93"/>
        <v>0</v>
      </c>
      <c r="S307" s="128">
        <f t="shared" si="94"/>
        <v>0</v>
      </c>
      <c r="W307" s="20"/>
    </row>
    <row r="308" s="23" customFormat="1" outlineLevel="1" spans="1:23">
      <c r="A308" s="83" t="s">
        <v>1098</v>
      </c>
      <c r="B308" s="71" t="s">
        <v>1099</v>
      </c>
      <c r="C308" s="72" t="s">
        <v>350</v>
      </c>
      <c r="D308" s="73"/>
      <c r="E308" s="158">
        <v>459.37</v>
      </c>
      <c r="F308" s="75">
        <f t="shared" si="91"/>
        <v>459.37</v>
      </c>
      <c r="G308" s="75">
        <f t="shared" si="92"/>
        <v>367.496</v>
      </c>
      <c r="H308" s="76">
        <v>318</v>
      </c>
      <c r="I308" s="72"/>
      <c r="J308" s="75" t="str">
        <f t="shared" si="78"/>
        <v/>
      </c>
      <c r="K308" s="72">
        <v>2</v>
      </c>
      <c r="L308" s="72">
        <v>160</v>
      </c>
      <c r="M308" s="111" t="s">
        <v>351</v>
      </c>
      <c r="N308" s="112" t="s">
        <v>1077</v>
      </c>
      <c r="O308" s="113">
        <v>4620105826068</v>
      </c>
      <c r="P308" s="118">
        <v>12.3</v>
      </c>
      <c r="Q308" s="136">
        <v>0.009405</v>
      </c>
      <c r="R308" s="127">
        <f t="shared" si="93"/>
        <v>0</v>
      </c>
      <c r="S308" s="128">
        <f t="shared" si="94"/>
        <v>0</v>
      </c>
      <c r="W308" s="20"/>
    </row>
    <row r="309" s="23" customFormat="1" outlineLevel="1" spans="1:23">
      <c r="A309" s="83" t="s">
        <v>1100</v>
      </c>
      <c r="B309" s="71" t="s">
        <v>1101</v>
      </c>
      <c r="C309" s="72" t="s">
        <v>350</v>
      </c>
      <c r="D309" s="73"/>
      <c r="E309" s="158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11" t="s">
        <v>351</v>
      </c>
      <c r="N309" s="112" t="s">
        <v>1077</v>
      </c>
      <c r="O309" s="113">
        <v>4620105826075</v>
      </c>
      <c r="P309" s="118">
        <v>11.13</v>
      </c>
      <c r="Q309" s="136">
        <v>0.00988</v>
      </c>
      <c r="R309" s="127">
        <f t="shared" si="93"/>
        <v>0</v>
      </c>
      <c r="S309" s="128">
        <f t="shared" si="94"/>
        <v>0</v>
      </c>
      <c r="W309" s="20"/>
    </row>
    <row r="310" s="23" customFormat="1" outlineLevel="1" spans="1:23">
      <c r="A310" s="83" t="s">
        <v>1102</v>
      </c>
      <c r="B310" s="71" t="s">
        <v>1103</v>
      </c>
      <c r="C310" s="72" t="s">
        <v>350</v>
      </c>
      <c r="D310" s="73"/>
      <c r="E310" s="158">
        <v>689.23</v>
      </c>
      <c r="F310" s="75">
        <f t="shared" si="91"/>
        <v>689.23</v>
      </c>
      <c r="G310" s="75">
        <f t="shared" si="92"/>
        <v>551.384</v>
      </c>
      <c r="H310" s="76">
        <v>198</v>
      </c>
      <c r="I310" s="72"/>
      <c r="J310" s="75" t="str">
        <f t="shared" si="78"/>
        <v/>
      </c>
      <c r="K310" s="72">
        <v>2</v>
      </c>
      <c r="L310" s="72">
        <v>100</v>
      </c>
      <c r="M310" s="111" t="s">
        <v>351</v>
      </c>
      <c r="N310" s="112" t="s">
        <v>1077</v>
      </c>
      <c r="O310" s="113">
        <v>4620105826099</v>
      </c>
      <c r="P310" s="118">
        <v>12.26</v>
      </c>
      <c r="Q310" s="136">
        <v>0.01156</v>
      </c>
      <c r="R310" s="127">
        <f t="shared" si="93"/>
        <v>0</v>
      </c>
      <c r="S310" s="128">
        <f t="shared" si="94"/>
        <v>0</v>
      </c>
      <c r="W310" s="20"/>
    </row>
    <row r="311" s="23" customFormat="1" outlineLevel="1" spans="1:23">
      <c r="A311" s="83" t="s">
        <v>1104</v>
      </c>
      <c r="B311" s="71" t="s">
        <v>1105</v>
      </c>
      <c r="C311" s="72" t="s">
        <v>350</v>
      </c>
      <c r="D311" s="73"/>
      <c r="E311" s="158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11" t="s">
        <v>351</v>
      </c>
      <c r="N311" s="112" t="s">
        <v>1077</v>
      </c>
      <c r="O311" s="113">
        <v>4620105826105</v>
      </c>
      <c r="P311" s="118">
        <v>8.98</v>
      </c>
      <c r="Q311" s="136">
        <v>0.006292</v>
      </c>
      <c r="R311" s="127">
        <f t="shared" si="93"/>
        <v>0</v>
      </c>
      <c r="S311" s="128">
        <f t="shared" si="94"/>
        <v>0</v>
      </c>
      <c r="W311" s="20"/>
    </row>
    <row r="312" s="23" customFormat="1" outlineLevel="1" spans="1:23">
      <c r="A312" s="83" t="s">
        <v>1106</v>
      </c>
      <c r="B312" s="71" t="s">
        <v>1107</v>
      </c>
      <c r="C312" s="72" t="s">
        <v>350</v>
      </c>
      <c r="D312" s="73"/>
      <c r="E312" s="158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11" t="s">
        <v>351</v>
      </c>
      <c r="N312" s="112" t="s">
        <v>1077</v>
      </c>
      <c r="O312" s="113">
        <v>4620105826112</v>
      </c>
      <c r="P312" s="118">
        <v>9.63</v>
      </c>
      <c r="Q312" s="136">
        <v>0.003744</v>
      </c>
      <c r="R312" s="127">
        <f t="shared" si="93"/>
        <v>0</v>
      </c>
      <c r="S312" s="128">
        <f t="shared" si="94"/>
        <v>0</v>
      </c>
      <c r="W312" s="20"/>
    </row>
    <row r="313" s="23" customFormat="1" outlineLevel="1" spans="1:23">
      <c r="A313" s="83" t="s">
        <v>1108</v>
      </c>
      <c r="B313" s="71" t="s">
        <v>1109</v>
      </c>
      <c r="C313" s="72" t="s">
        <v>350</v>
      </c>
      <c r="D313" s="73"/>
      <c r="E313" s="158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11" t="s">
        <v>351</v>
      </c>
      <c r="N313" s="112" t="s">
        <v>1077</v>
      </c>
      <c r="O313" s="113">
        <v>4620105826129</v>
      </c>
      <c r="P313" s="118">
        <v>11.3</v>
      </c>
      <c r="Q313" s="136">
        <v>0.01183</v>
      </c>
      <c r="R313" s="127">
        <f t="shared" si="93"/>
        <v>0</v>
      </c>
      <c r="S313" s="128">
        <f t="shared" si="94"/>
        <v>0</v>
      </c>
      <c r="W313" s="20"/>
    </row>
    <row r="314" s="23" customFormat="1" outlineLevel="1" spans="1:23">
      <c r="A314" s="83" t="s">
        <v>1110</v>
      </c>
      <c r="B314" s="71" t="s">
        <v>1111</v>
      </c>
      <c r="C314" s="72" t="s">
        <v>350</v>
      </c>
      <c r="D314" s="73"/>
      <c r="E314" s="158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11" t="s">
        <v>351</v>
      </c>
      <c r="N314" s="112" t="s">
        <v>1077</v>
      </c>
      <c r="O314" s="113">
        <v>4620105826143</v>
      </c>
      <c r="P314" s="118">
        <v>14.97</v>
      </c>
      <c r="Q314" s="136">
        <v>0.011352</v>
      </c>
      <c r="R314" s="127">
        <f t="shared" si="93"/>
        <v>0</v>
      </c>
      <c r="S314" s="128">
        <f t="shared" si="94"/>
        <v>0</v>
      </c>
      <c r="W314" s="20"/>
    </row>
    <row r="315" s="23" customFormat="1" outlineLevel="1" spans="1:23">
      <c r="A315" s="83" t="s">
        <v>1112</v>
      </c>
      <c r="B315" s="71" t="s">
        <v>1113</v>
      </c>
      <c r="C315" s="72" t="s">
        <v>350</v>
      </c>
      <c r="D315" s="73"/>
      <c r="E315" s="158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11" t="s">
        <v>351</v>
      </c>
      <c r="N315" s="112" t="s">
        <v>1077</v>
      </c>
      <c r="O315" s="113">
        <v>4620105826150</v>
      </c>
      <c r="P315" s="118">
        <v>13.98</v>
      </c>
      <c r="Q315" s="136">
        <v>0.01848</v>
      </c>
      <c r="R315" s="127">
        <f t="shared" si="93"/>
        <v>0</v>
      </c>
      <c r="S315" s="128">
        <f t="shared" si="94"/>
        <v>0</v>
      </c>
      <c r="W315" s="20"/>
    </row>
    <row r="316" s="23" customFormat="1" outlineLevel="1" spans="1:23">
      <c r="A316" s="83" t="s">
        <v>1114</v>
      </c>
      <c r="B316" s="71" t="s">
        <v>1115</v>
      </c>
      <c r="C316" s="72" t="s">
        <v>350</v>
      </c>
      <c r="D316" s="73"/>
      <c r="E316" s="158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11" t="s">
        <v>351</v>
      </c>
      <c r="N316" s="112" t="s">
        <v>1077</v>
      </c>
      <c r="O316" s="113">
        <v>4620105826167</v>
      </c>
      <c r="P316" s="118">
        <v>13.9</v>
      </c>
      <c r="Q316" s="136">
        <v>0.0156</v>
      </c>
      <c r="R316" s="127">
        <f t="shared" si="93"/>
        <v>0</v>
      </c>
      <c r="S316" s="128">
        <f t="shared" si="94"/>
        <v>0</v>
      </c>
      <c r="W316" s="20"/>
    </row>
    <row r="317" s="23" customFormat="1" outlineLevel="1" spans="1:23">
      <c r="A317" s="83" t="s">
        <v>1116</v>
      </c>
      <c r="B317" s="71" t="s">
        <v>1117</v>
      </c>
      <c r="C317" s="72" t="s">
        <v>350</v>
      </c>
      <c r="D317" s="73"/>
      <c r="E317" s="158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11" t="s">
        <v>351</v>
      </c>
      <c r="N317" s="112" t="s">
        <v>1077</v>
      </c>
      <c r="O317" s="113">
        <v>4620105826174</v>
      </c>
      <c r="P317" s="118">
        <v>14.76</v>
      </c>
      <c r="Q317" s="136">
        <v>0.02176</v>
      </c>
      <c r="R317" s="127">
        <f t="shared" si="93"/>
        <v>0</v>
      </c>
      <c r="S317" s="128">
        <f t="shared" si="94"/>
        <v>0</v>
      </c>
      <c r="W317" s="20"/>
    </row>
    <row r="318" s="23" customFormat="1" outlineLevel="1" spans="1:23">
      <c r="A318" s="83" t="s">
        <v>1118</v>
      </c>
      <c r="B318" s="71" t="s">
        <v>1119</v>
      </c>
      <c r="C318" s="72" t="s">
        <v>350</v>
      </c>
      <c r="D318" s="73"/>
      <c r="E318" s="158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11" t="s">
        <v>351</v>
      </c>
      <c r="N318" s="112" t="s">
        <v>1077</v>
      </c>
      <c r="O318" s="113">
        <v>4620105826181</v>
      </c>
      <c r="P318" s="118">
        <v>13.01</v>
      </c>
      <c r="Q318" s="136">
        <v>0.005824</v>
      </c>
      <c r="R318" s="127">
        <f t="shared" si="93"/>
        <v>0</v>
      </c>
      <c r="S318" s="128">
        <f t="shared" si="94"/>
        <v>0</v>
      </c>
      <c r="W318" s="20"/>
    </row>
    <row r="319" s="23" customFormat="1" outlineLevel="1" spans="1:23">
      <c r="A319" s="83" t="s">
        <v>1120</v>
      </c>
      <c r="B319" s="71" t="s">
        <v>1121</v>
      </c>
      <c r="C319" s="72" t="s">
        <v>350</v>
      </c>
      <c r="D319" s="73"/>
      <c r="E319" s="158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11" t="s">
        <v>351</v>
      </c>
      <c r="N319" s="112" t="s">
        <v>1077</v>
      </c>
      <c r="O319" s="113">
        <v>4620105826198</v>
      </c>
      <c r="P319" s="118">
        <v>15.05</v>
      </c>
      <c r="Q319" s="136">
        <v>0.0084</v>
      </c>
      <c r="R319" s="127">
        <f t="shared" si="93"/>
        <v>0</v>
      </c>
      <c r="S319" s="128">
        <f t="shared" si="94"/>
        <v>0</v>
      </c>
      <c r="W319" s="20"/>
    </row>
    <row r="320" s="23" customFormat="1" outlineLevel="1" spans="1:23">
      <c r="A320" s="83" t="s">
        <v>1122</v>
      </c>
      <c r="B320" s="71" t="s">
        <v>1123</v>
      </c>
      <c r="C320" s="72" t="s">
        <v>350</v>
      </c>
      <c r="D320" s="73"/>
      <c r="E320" s="158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11" t="s">
        <v>351</v>
      </c>
      <c r="N320" s="112" t="s">
        <v>1077</v>
      </c>
      <c r="O320" s="113">
        <v>4620105826204</v>
      </c>
      <c r="P320" s="118">
        <v>20.02</v>
      </c>
      <c r="Q320" s="136">
        <v>0.011616</v>
      </c>
      <c r="R320" s="127">
        <f t="shared" si="93"/>
        <v>0</v>
      </c>
      <c r="S320" s="128">
        <f t="shared" si="94"/>
        <v>0</v>
      </c>
      <c r="W320" s="20"/>
    </row>
    <row r="321" s="23" customFormat="1" outlineLevel="1" spans="1:23">
      <c r="A321" s="83" t="s">
        <v>1124</v>
      </c>
      <c r="B321" s="71" t="s">
        <v>1125</v>
      </c>
      <c r="C321" s="72" t="s">
        <v>350</v>
      </c>
      <c r="D321" s="73"/>
      <c r="E321" s="158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11" t="s">
        <v>351</v>
      </c>
      <c r="N321" s="112" t="s">
        <v>1077</v>
      </c>
      <c r="O321" s="113">
        <v>4620105826211</v>
      </c>
      <c r="P321" s="118">
        <v>18.92</v>
      </c>
      <c r="Q321" s="136">
        <v>0.017325</v>
      </c>
      <c r="R321" s="127">
        <f t="shared" si="93"/>
        <v>0</v>
      </c>
      <c r="S321" s="128">
        <f t="shared" si="94"/>
        <v>0</v>
      </c>
      <c r="W321" s="20"/>
    </row>
    <row r="322" s="23" customFormat="1" outlineLevel="1" spans="1:23">
      <c r="A322" s="83" t="s">
        <v>1126</v>
      </c>
      <c r="B322" s="71" t="s">
        <v>1127</v>
      </c>
      <c r="C322" s="72" t="s">
        <v>350</v>
      </c>
      <c r="D322" s="73"/>
      <c r="E322" s="158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11" t="s">
        <v>351</v>
      </c>
      <c r="N322" s="112" t="s">
        <v>1077</v>
      </c>
      <c r="O322" s="113">
        <v>4620105826228</v>
      </c>
      <c r="P322" s="118">
        <v>19.11</v>
      </c>
      <c r="Q322" s="136">
        <v>0.0156</v>
      </c>
      <c r="R322" s="127">
        <f t="shared" si="93"/>
        <v>0</v>
      </c>
      <c r="S322" s="128">
        <f t="shared" si="94"/>
        <v>0</v>
      </c>
      <c r="W322" s="20"/>
    </row>
    <row r="323" s="23" customFormat="1" outlineLevel="1" spans="1:23">
      <c r="A323" s="83" t="s">
        <v>1128</v>
      </c>
      <c r="B323" s="71" t="s">
        <v>1129</v>
      </c>
      <c r="C323" s="72" t="s">
        <v>350</v>
      </c>
      <c r="D323" s="73"/>
      <c r="E323" s="158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11" t="s">
        <v>351</v>
      </c>
      <c r="N323" s="112" t="s">
        <v>1077</v>
      </c>
      <c r="O323" s="113">
        <v>4620105826235</v>
      </c>
      <c r="P323" s="118">
        <v>15.02</v>
      </c>
      <c r="Q323" s="136">
        <v>0.02856</v>
      </c>
      <c r="R323" s="127">
        <f t="shared" si="93"/>
        <v>0</v>
      </c>
      <c r="S323" s="128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8"/>
      <c r="F324" s="75"/>
      <c r="G324" s="75"/>
      <c r="H324" s="78"/>
      <c r="I324" s="72"/>
      <c r="J324" s="75" t="str">
        <f t="shared" si="95"/>
        <v/>
      </c>
      <c r="K324" s="72"/>
      <c r="L324" s="72"/>
      <c r="M324" s="145"/>
      <c r="N324" s="145"/>
      <c r="O324" s="113"/>
      <c r="P324" s="118"/>
      <c r="Q324" s="136"/>
      <c r="R324" s="127"/>
      <c r="S324" s="128"/>
      <c r="W324" s="20"/>
    </row>
    <row r="325" s="23" customFormat="1" outlineLevel="1" spans="1:23">
      <c r="A325" s="83" t="s">
        <v>1130</v>
      </c>
      <c r="B325" s="71" t="s">
        <v>1131</v>
      </c>
      <c r="C325" s="72" t="s">
        <v>350</v>
      </c>
      <c r="D325" s="73"/>
      <c r="E325" s="158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6418</v>
      </c>
      <c r="I325" s="72"/>
      <c r="J325" s="75" t="str">
        <f t="shared" si="95"/>
        <v/>
      </c>
      <c r="K325" s="72">
        <v>10</v>
      </c>
      <c r="L325" s="72">
        <v>800</v>
      </c>
      <c r="M325" s="111" t="s">
        <v>351</v>
      </c>
      <c r="N325" s="112" t="s">
        <v>1132</v>
      </c>
      <c r="O325" s="320" t="s">
        <v>1133</v>
      </c>
      <c r="P325" s="118">
        <v>14</v>
      </c>
      <c r="Q325" s="136">
        <v>0.01449</v>
      </c>
      <c r="R325" s="127">
        <f t="shared" ref="R325:R334" si="98">P325/L325*D325</f>
        <v>0</v>
      </c>
      <c r="S325" s="128">
        <f t="shared" ref="S325:S334" si="99">Q325/L325*D325</f>
        <v>0</v>
      </c>
      <c r="W325" s="20"/>
    </row>
    <row r="326" s="23" customFormat="1" outlineLevel="1" spans="1:23">
      <c r="A326" s="84" t="s">
        <v>1134</v>
      </c>
      <c r="B326" s="71" t="s">
        <v>1135</v>
      </c>
      <c r="C326" s="72" t="s">
        <v>350</v>
      </c>
      <c r="D326" s="73"/>
      <c r="E326" s="158">
        <v>48.51</v>
      </c>
      <c r="F326" s="75">
        <f t="shared" si="96"/>
        <v>48.51</v>
      </c>
      <c r="G326" s="75">
        <f t="shared" si="97"/>
        <v>38.808</v>
      </c>
      <c r="H326" s="78"/>
      <c r="I326" s="72"/>
      <c r="J326" s="75" t="str">
        <f t="shared" si="95"/>
        <v/>
      </c>
      <c r="K326" s="72">
        <v>10</v>
      </c>
      <c r="L326" s="72">
        <v>500</v>
      </c>
      <c r="M326" s="111" t="s">
        <v>351</v>
      </c>
      <c r="N326" s="112" t="s">
        <v>1132</v>
      </c>
      <c r="O326" s="320" t="s">
        <v>1136</v>
      </c>
      <c r="P326" s="118">
        <v>13.5</v>
      </c>
      <c r="Q326" s="136">
        <v>0.01449</v>
      </c>
      <c r="R326" s="127">
        <f t="shared" si="98"/>
        <v>0</v>
      </c>
      <c r="S326" s="128">
        <f t="shared" si="99"/>
        <v>0</v>
      </c>
      <c r="W326" s="20"/>
    </row>
    <row r="327" s="23" customFormat="1" outlineLevel="1" spans="1:23">
      <c r="A327" s="83" t="s">
        <v>1137</v>
      </c>
      <c r="B327" s="71" t="s">
        <v>1138</v>
      </c>
      <c r="C327" s="72" t="s">
        <v>350</v>
      </c>
      <c r="D327" s="73"/>
      <c r="E327" s="158">
        <v>115.4</v>
      </c>
      <c r="F327" s="75">
        <f t="shared" si="96"/>
        <v>115.4</v>
      </c>
      <c r="G327" s="75">
        <f t="shared" si="97"/>
        <v>92.32</v>
      </c>
      <c r="H327" s="76">
        <v>7531</v>
      </c>
      <c r="I327" s="72"/>
      <c r="J327" s="75" t="str">
        <f t="shared" si="95"/>
        <v/>
      </c>
      <c r="K327" s="72">
        <v>10</v>
      </c>
      <c r="L327" s="72">
        <v>200</v>
      </c>
      <c r="M327" s="111" t="s">
        <v>351</v>
      </c>
      <c r="N327" s="112" t="s">
        <v>1132</v>
      </c>
      <c r="O327" s="320" t="s">
        <v>1139</v>
      </c>
      <c r="P327" s="118">
        <v>13.2</v>
      </c>
      <c r="Q327" s="136">
        <v>0.01449</v>
      </c>
      <c r="R327" s="127">
        <f t="shared" si="98"/>
        <v>0</v>
      </c>
      <c r="S327" s="128">
        <f t="shared" si="99"/>
        <v>0</v>
      </c>
      <c r="W327" s="20"/>
    </row>
    <row r="328" s="23" customFormat="1" outlineLevel="1" spans="1:23">
      <c r="A328" s="83" t="s">
        <v>1140</v>
      </c>
      <c r="B328" s="71" t="s">
        <v>1141</v>
      </c>
      <c r="C328" s="72" t="s">
        <v>350</v>
      </c>
      <c r="D328" s="73"/>
      <c r="E328" s="158">
        <v>155.08</v>
      </c>
      <c r="F328" s="75">
        <f t="shared" si="96"/>
        <v>155.08</v>
      </c>
      <c r="G328" s="75">
        <f t="shared" si="97"/>
        <v>124.064</v>
      </c>
      <c r="H328" s="76">
        <v>530</v>
      </c>
      <c r="I328" s="72"/>
      <c r="J328" s="75" t="str">
        <f t="shared" si="95"/>
        <v/>
      </c>
      <c r="K328" s="72">
        <v>10</v>
      </c>
      <c r="L328" s="72">
        <v>120</v>
      </c>
      <c r="M328" s="111" t="s">
        <v>351</v>
      </c>
      <c r="N328" s="112" t="s">
        <v>1132</v>
      </c>
      <c r="O328" s="320" t="s">
        <v>1142</v>
      </c>
      <c r="P328" s="118">
        <v>13.5</v>
      </c>
      <c r="Q328" s="136">
        <v>0.01449</v>
      </c>
      <c r="R328" s="127">
        <f t="shared" si="98"/>
        <v>0</v>
      </c>
      <c r="S328" s="128">
        <f t="shared" si="99"/>
        <v>0</v>
      </c>
      <c r="W328" s="20"/>
    </row>
    <row r="329" s="23" customFormat="1" outlineLevel="1" spans="1:23">
      <c r="A329" s="83" t="s">
        <v>1143</v>
      </c>
      <c r="B329" s="71" t="s">
        <v>1144</v>
      </c>
      <c r="C329" s="72" t="s">
        <v>350</v>
      </c>
      <c r="D329" s="73"/>
      <c r="E329" s="158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11" t="s">
        <v>351</v>
      </c>
      <c r="N329" s="112" t="s">
        <v>1132</v>
      </c>
      <c r="O329" s="320" t="s">
        <v>1145</v>
      </c>
      <c r="P329" s="118">
        <v>12.5</v>
      </c>
      <c r="Q329" s="136">
        <v>0.01449</v>
      </c>
      <c r="R329" s="127">
        <f t="shared" si="98"/>
        <v>0</v>
      </c>
      <c r="S329" s="128">
        <f t="shared" si="99"/>
        <v>0</v>
      </c>
      <c r="W329" s="20"/>
    </row>
    <row r="330" s="23" customFormat="1" outlineLevel="1" spans="1:23">
      <c r="A330" s="83" t="s">
        <v>1146</v>
      </c>
      <c r="B330" s="71" t="s">
        <v>1147</v>
      </c>
      <c r="C330" s="72" t="s">
        <v>350</v>
      </c>
      <c r="D330" s="73"/>
      <c r="E330" s="158">
        <v>37.07</v>
      </c>
      <c r="F330" s="75">
        <f t="shared" si="96"/>
        <v>37.07</v>
      </c>
      <c r="G330" s="75">
        <f t="shared" si="97"/>
        <v>29.656</v>
      </c>
      <c r="H330" s="76">
        <v>3360</v>
      </c>
      <c r="I330" s="72"/>
      <c r="J330" s="75" t="str">
        <f t="shared" si="95"/>
        <v/>
      </c>
      <c r="K330" s="72">
        <v>10</v>
      </c>
      <c r="L330" s="72">
        <v>800</v>
      </c>
      <c r="M330" s="111" t="s">
        <v>351</v>
      </c>
      <c r="N330" s="112" t="s">
        <v>1132</v>
      </c>
      <c r="O330" s="320" t="s">
        <v>1148</v>
      </c>
      <c r="P330" s="118">
        <v>13.5</v>
      </c>
      <c r="Q330" s="136">
        <v>0.01449</v>
      </c>
      <c r="R330" s="127">
        <f t="shared" si="98"/>
        <v>0</v>
      </c>
      <c r="S330" s="128">
        <f t="shared" si="99"/>
        <v>0</v>
      </c>
      <c r="W330" s="20"/>
    </row>
    <row r="331" s="23" customFormat="1" outlineLevel="1" spans="1:23">
      <c r="A331" s="83" t="s">
        <v>1149</v>
      </c>
      <c r="B331" s="71" t="s">
        <v>1150</v>
      </c>
      <c r="C331" s="72" t="s">
        <v>350</v>
      </c>
      <c r="D331" s="73"/>
      <c r="E331" s="158">
        <v>48.51</v>
      </c>
      <c r="F331" s="75">
        <f t="shared" si="96"/>
        <v>48.51</v>
      </c>
      <c r="G331" s="75">
        <f t="shared" si="97"/>
        <v>38.808</v>
      </c>
      <c r="H331" s="76">
        <v>1770</v>
      </c>
      <c r="I331" s="72"/>
      <c r="J331" s="75" t="str">
        <f t="shared" si="95"/>
        <v/>
      </c>
      <c r="K331" s="72">
        <v>10</v>
      </c>
      <c r="L331" s="72">
        <v>500</v>
      </c>
      <c r="M331" s="111" t="s">
        <v>351</v>
      </c>
      <c r="N331" s="112" t="s">
        <v>1132</v>
      </c>
      <c r="O331" s="320" t="s">
        <v>1151</v>
      </c>
      <c r="P331" s="118">
        <v>14</v>
      </c>
      <c r="Q331" s="136">
        <v>0.01449</v>
      </c>
      <c r="R331" s="127">
        <f t="shared" si="98"/>
        <v>0</v>
      </c>
      <c r="S331" s="128">
        <f t="shared" si="99"/>
        <v>0</v>
      </c>
      <c r="W331" s="20"/>
    </row>
    <row r="332" s="23" customFormat="1" outlineLevel="1" spans="1:23">
      <c r="A332" s="83" t="s">
        <v>1152</v>
      </c>
      <c r="B332" s="71" t="s">
        <v>1153</v>
      </c>
      <c r="C332" s="72" t="s">
        <v>350</v>
      </c>
      <c r="D332" s="73"/>
      <c r="E332" s="158">
        <v>115.4</v>
      </c>
      <c r="F332" s="75">
        <f t="shared" si="96"/>
        <v>115.4</v>
      </c>
      <c r="G332" s="75">
        <f t="shared" si="97"/>
        <v>92.32</v>
      </c>
      <c r="H332" s="76">
        <v>990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11" t="s">
        <v>351</v>
      </c>
      <c r="N332" s="112" t="s">
        <v>1132</v>
      </c>
      <c r="O332" s="320" t="s">
        <v>1154</v>
      </c>
      <c r="P332" s="118">
        <v>13.7</v>
      </c>
      <c r="Q332" s="136">
        <v>0.01449</v>
      </c>
      <c r="R332" s="127">
        <f t="shared" si="98"/>
        <v>0</v>
      </c>
      <c r="S332" s="128">
        <f t="shared" si="99"/>
        <v>0</v>
      </c>
      <c r="W332" s="20"/>
    </row>
    <row r="333" s="23" customFormat="1" outlineLevel="1" spans="1:23">
      <c r="A333" s="83" t="s">
        <v>1155</v>
      </c>
      <c r="B333" s="71" t="s">
        <v>1156</v>
      </c>
      <c r="C333" s="72" t="s">
        <v>350</v>
      </c>
      <c r="D333" s="73"/>
      <c r="E333" s="158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11" t="s">
        <v>351</v>
      </c>
      <c r="N333" s="112" t="s">
        <v>1132</v>
      </c>
      <c r="O333" s="320" t="s">
        <v>1157</v>
      </c>
      <c r="P333" s="118">
        <v>13.5</v>
      </c>
      <c r="Q333" s="136">
        <v>0.01449</v>
      </c>
      <c r="R333" s="127">
        <f t="shared" si="98"/>
        <v>0</v>
      </c>
      <c r="S333" s="128">
        <f t="shared" si="99"/>
        <v>0</v>
      </c>
      <c r="W333" s="20"/>
    </row>
    <row r="334" s="23" customFormat="1" outlineLevel="1" spans="1:23">
      <c r="A334" s="83" t="s">
        <v>1158</v>
      </c>
      <c r="B334" s="71" t="s">
        <v>1159</v>
      </c>
      <c r="C334" s="72" t="s">
        <v>350</v>
      </c>
      <c r="D334" s="73"/>
      <c r="E334" s="158">
        <v>192.31</v>
      </c>
      <c r="F334" s="75">
        <f t="shared" si="96"/>
        <v>192.31</v>
      </c>
      <c r="G334" s="75">
        <f t="shared" si="97"/>
        <v>153.848</v>
      </c>
      <c r="H334" s="76">
        <v>290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11" t="s">
        <v>351</v>
      </c>
      <c r="N334" s="112" t="s">
        <v>1132</v>
      </c>
      <c r="O334" s="320" t="s">
        <v>1160</v>
      </c>
      <c r="P334" s="118">
        <v>13.2</v>
      </c>
      <c r="Q334" s="136">
        <v>0.01449</v>
      </c>
      <c r="R334" s="127">
        <f t="shared" si="98"/>
        <v>0</v>
      </c>
      <c r="S334" s="128">
        <f t="shared" si="99"/>
        <v>0</v>
      </c>
      <c r="W334" s="20"/>
    </row>
    <row r="335" outlineLevel="1" spans="1:23">
      <c r="A335" s="65" t="s">
        <v>1161</v>
      </c>
      <c r="B335" s="66"/>
      <c r="C335" s="67"/>
      <c r="D335" s="73"/>
      <c r="E335" s="69"/>
      <c r="F335" s="64"/>
      <c r="G335" s="75"/>
      <c r="H335" s="78"/>
      <c r="I335" s="108"/>
      <c r="J335" s="75" t="str">
        <f t="shared" si="95"/>
        <v/>
      </c>
      <c r="K335" s="156"/>
      <c r="L335" s="156"/>
      <c r="M335" s="156"/>
      <c r="N335" s="156"/>
      <c r="O335" s="156"/>
      <c r="P335" s="109"/>
      <c r="Q335" s="132"/>
      <c r="R335" s="127"/>
      <c r="S335" s="134"/>
      <c r="W335" s="20"/>
    </row>
    <row r="336" s="21" customFormat="1" outlineLevel="1" spans="1:23">
      <c r="A336" s="152" t="s">
        <v>1162</v>
      </c>
      <c r="B336" s="79" t="s">
        <v>1163</v>
      </c>
      <c r="C336" s="72" t="s">
        <v>350</v>
      </c>
      <c r="D336" s="73"/>
      <c r="E336" s="159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2259</v>
      </c>
      <c r="I336" s="72"/>
      <c r="J336" s="75" t="str">
        <f t="shared" si="95"/>
        <v/>
      </c>
      <c r="K336" s="110">
        <v>10</v>
      </c>
      <c r="L336" s="110">
        <v>100</v>
      </c>
      <c r="M336" s="111" t="s">
        <v>351</v>
      </c>
      <c r="N336" s="112" t="s">
        <v>1164</v>
      </c>
      <c r="O336" s="113" t="s">
        <v>1165</v>
      </c>
      <c r="P336" s="101">
        <v>12</v>
      </c>
      <c r="Q336" s="126">
        <v>0.0137865</v>
      </c>
      <c r="R336" s="127">
        <f t="shared" ref="R336:R343" si="102">P336/L336*D336</f>
        <v>0</v>
      </c>
      <c r="S336" s="128">
        <f t="shared" ref="S336:S343" si="103">Q336/L336*D336</f>
        <v>0</v>
      </c>
      <c r="W336" s="20"/>
    </row>
    <row r="337" s="21" customFormat="1" outlineLevel="1" spans="1:23">
      <c r="A337" s="154" t="s">
        <v>1166</v>
      </c>
      <c r="B337" s="79" t="s">
        <v>1167</v>
      </c>
      <c r="C337" s="72" t="s">
        <v>350</v>
      </c>
      <c r="D337" s="73"/>
      <c r="E337" s="159">
        <v>1163.62</v>
      </c>
      <c r="F337" s="75">
        <f t="shared" si="100"/>
        <v>1163.62</v>
      </c>
      <c r="G337" s="75">
        <f t="shared" si="101"/>
        <v>930.896</v>
      </c>
      <c r="H337" s="78"/>
      <c r="I337" s="72" t="s">
        <v>361</v>
      </c>
      <c r="J337" s="75" t="str">
        <f t="shared" si="95"/>
        <v/>
      </c>
      <c r="K337" s="110">
        <v>5</v>
      </c>
      <c r="L337" s="110">
        <v>50</v>
      </c>
      <c r="M337" s="111" t="s">
        <v>351</v>
      </c>
      <c r="N337" s="112" t="s">
        <v>1164</v>
      </c>
      <c r="O337" s="113" t="s">
        <v>1168</v>
      </c>
      <c r="P337" s="101">
        <v>13.8</v>
      </c>
      <c r="Q337" s="126">
        <v>0.012019</v>
      </c>
      <c r="R337" s="127">
        <f t="shared" si="102"/>
        <v>0</v>
      </c>
      <c r="S337" s="128">
        <f t="shared" si="103"/>
        <v>0</v>
      </c>
      <c r="W337" s="20"/>
    </row>
    <row r="338" outlineLevel="1" spans="1:23">
      <c r="A338" s="154" t="s">
        <v>1169</v>
      </c>
      <c r="B338" s="79" t="s">
        <v>1170</v>
      </c>
      <c r="C338" s="72" t="s">
        <v>350</v>
      </c>
      <c r="D338" s="73"/>
      <c r="E338" s="159">
        <v>1795.27</v>
      </c>
      <c r="F338" s="75">
        <f t="shared" si="100"/>
        <v>1795.27</v>
      </c>
      <c r="G338" s="75">
        <f t="shared" si="101"/>
        <v>1436.216</v>
      </c>
      <c r="H338" s="78"/>
      <c r="I338" s="72"/>
      <c r="J338" s="75" t="str">
        <f t="shared" si="95"/>
        <v/>
      </c>
      <c r="K338" s="110">
        <v>10</v>
      </c>
      <c r="L338" s="110">
        <v>50</v>
      </c>
      <c r="M338" s="111" t="s">
        <v>351</v>
      </c>
      <c r="N338" s="112" t="s">
        <v>1164</v>
      </c>
      <c r="O338" s="113" t="s">
        <v>1171</v>
      </c>
      <c r="P338" s="101">
        <v>20.6</v>
      </c>
      <c r="Q338" s="126">
        <v>0.020808</v>
      </c>
      <c r="R338" s="127">
        <f t="shared" si="102"/>
        <v>0</v>
      </c>
      <c r="S338" s="128">
        <f t="shared" si="103"/>
        <v>0</v>
      </c>
      <c r="W338" s="20"/>
    </row>
    <row r="339" outlineLevel="1" spans="1:23">
      <c r="A339" s="152" t="s">
        <v>1172</v>
      </c>
      <c r="B339" s="79" t="s">
        <v>1173</v>
      </c>
      <c r="C339" s="72" t="s">
        <v>350</v>
      </c>
      <c r="D339" s="73"/>
      <c r="E339" s="159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11" t="s">
        <v>351</v>
      </c>
      <c r="N339" s="112" t="s">
        <v>1164</v>
      </c>
      <c r="O339" s="113" t="s">
        <v>1174</v>
      </c>
      <c r="P339" s="118">
        <v>25</v>
      </c>
      <c r="Q339" s="136">
        <v>0.014</v>
      </c>
      <c r="R339" s="127">
        <f t="shared" si="102"/>
        <v>0</v>
      </c>
      <c r="S339" s="128">
        <f t="shared" si="103"/>
        <v>0</v>
      </c>
      <c r="W339" s="20"/>
    </row>
    <row r="340" s="19" customFormat="1" outlineLevel="1" spans="1:23">
      <c r="A340" s="152" t="s">
        <v>1175</v>
      </c>
      <c r="B340" s="79" t="s">
        <v>1176</v>
      </c>
      <c r="C340" s="72" t="s">
        <v>350</v>
      </c>
      <c r="D340" s="73"/>
      <c r="E340" s="159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10">
        <v>10</v>
      </c>
      <c r="L340" s="110">
        <v>100</v>
      </c>
      <c r="M340" s="111" t="s">
        <v>351</v>
      </c>
      <c r="N340" s="112" t="s">
        <v>1164</v>
      </c>
      <c r="O340" s="113" t="s">
        <v>1177</v>
      </c>
      <c r="P340" s="101">
        <v>17.6</v>
      </c>
      <c r="Q340" s="126">
        <v>0.0176</v>
      </c>
      <c r="R340" s="127">
        <f t="shared" si="102"/>
        <v>0</v>
      </c>
      <c r="S340" s="128">
        <f t="shared" si="103"/>
        <v>0</v>
      </c>
      <c r="T340" s="22"/>
      <c r="W340" s="20"/>
    </row>
    <row r="341" s="19" customFormat="1" outlineLevel="1" spans="1:23">
      <c r="A341" s="152" t="s">
        <v>1178</v>
      </c>
      <c r="B341" s="79" t="s">
        <v>1179</v>
      </c>
      <c r="C341" s="72" t="s">
        <v>350</v>
      </c>
      <c r="D341" s="73"/>
      <c r="E341" s="159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10">
        <v>5</v>
      </c>
      <c r="L341" s="110">
        <v>50</v>
      </c>
      <c r="M341" s="111" t="s">
        <v>351</v>
      </c>
      <c r="N341" s="112" t="s">
        <v>1164</v>
      </c>
      <c r="O341" s="113" t="s">
        <v>1180</v>
      </c>
      <c r="P341" s="101">
        <v>8.5</v>
      </c>
      <c r="Q341" s="126">
        <v>0.01</v>
      </c>
      <c r="R341" s="127">
        <f t="shared" si="102"/>
        <v>0</v>
      </c>
      <c r="S341" s="128">
        <f t="shared" si="103"/>
        <v>0</v>
      </c>
      <c r="T341" s="22"/>
      <c r="W341" s="20"/>
    </row>
    <row r="342" s="19" customFormat="1" outlineLevel="1" spans="1:23">
      <c r="A342" s="152" t="s">
        <v>1181</v>
      </c>
      <c r="B342" s="79" t="s">
        <v>1182</v>
      </c>
      <c r="C342" s="72" t="s">
        <v>350</v>
      </c>
      <c r="D342" s="73"/>
      <c r="E342" s="159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10">
        <v>5</v>
      </c>
      <c r="L342" s="110">
        <v>50</v>
      </c>
      <c r="M342" s="111" t="s">
        <v>351</v>
      </c>
      <c r="N342" s="112" t="s">
        <v>1164</v>
      </c>
      <c r="O342" s="113" t="s">
        <v>1183</v>
      </c>
      <c r="P342" s="101">
        <v>13.6</v>
      </c>
      <c r="Q342" s="126">
        <v>0.01717</v>
      </c>
      <c r="R342" s="127">
        <f t="shared" si="102"/>
        <v>0</v>
      </c>
      <c r="S342" s="128">
        <f t="shared" si="103"/>
        <v>0</v>
      </c>
      <c r="T342" s="22"/>
      <c r="W342" s="20"/>
    </row>
    <row r="343" s="19" customFormat="1" outlineLevel="1" spans="1:23">
      <c r="A343" s="152" t="s">
        <v>1184</v>
      </c>
      <c r="B343" s="79" t="s">
        <v>1185</v>
      </c>
      <c r="C343" s="72" t="s">
        <v>350</v>
      </c>
      <c r="D343" s="73"/>
      <c r="E343" s="159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11" t="s">
        <v>351</v>
      </c>
      <c r="N343" s="112" t="s">
        <v>1164</v>
      </c>
      <c r="O343" s="113" t="s">
        <v>1186</v>
      </c>
      <c r="P343" s="118">
        <v>19</v>
      </c>
      <c r="Q343" s="136">
        <v>0.017136</v>
      </c>
      <c r="R343" s="127">
        <f t="shared" si="102"/>
        <v>0</v>
      </c>
      <c r="S343" s="128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9"/>
      <c r="F344" s="75"/>
      <c r="G344" s="75"/>
      <c r="H344" s="78"/>
      <c r="I344" s="72"/>
      <c r="J344" s="75" t="str">
        <f t="shared" si="95"/>
        <v/>
      </c>
      <c r="K344" s="72"/>
      <c r="L344" s="72"/>
      <c r="M344" s="145"/>
      <c r="N344" s="145"/>
      <c r="O344" s="113"/>
      <c r="P344" s="118"/>
      <c r="Q344" s="136"/>
      <c r="R344" s="127"/>
      <c r="S344" s="128"/>
      <c r="T344" s="22"/>
      <c r="W344" s="20"/>
    </row>
    <row r="345" s="19" customFormat="1" outlineLevel="1" spans="1:23">
      <c r="A345" s="154" t="s">
        <v>1187</v>
      </c>
      <c r="B345" s="79" t="s">
        <v>1188</v>
      </c>
      <c r="C345" s="72" t="s">
        <v>350</v>
      </c>
      <c r="D345" s="73"/>
      <c r="E345" s="159">
        <v>162.46</v>
      </c>
      <c r="F345" s="75">
        <f>E345-E345*$G$2%</f>
        <v>162.46</v>
      </c>
      <c r="G345" s="75">
        <f>E345-(20*E345/100)</f>
        <v>129.968</v>
      </c>
      <c r="H345" s="78"/>
      <c r="I345" s="72"/>
      <c r="J345" s="75" t="str">
        <f t="shared" si="95"/>
        <v/>
      </c>
      <c r="K345" s="72">
        <v>10</v>
      </c>
      <c r="L345" s="72">
        <v>400</v>
      </c>
      <c r="M345" s="111" t="s">
        <v>351</v>
      </c>
      <c r="N345" s="112" t="s">
        <v>1164</v>
      </c>
      <c r="O345" s="113" t="s">
        <v>1189</v>
      </c>
      <c r="P345" s="118">
        <v>14</v>
      </c>
      <c r="Q345" s="136">
        <v>0.013824</v>
      </c>
      <c r="R345" s="127">
        <f>P345/L345*D345</f>
        <v>0</v>
      </c>
      <c r="S345" s="128">
        <f>Q345/L345*D345</f>
        <v>0</v>
      </c>
      <c r="T345" s="22"/>
      <c r="W345" s="20"/>
    </row>
    <row r="346" s="19" customFormat="1" outlineLevel="1" spans="1:23">
      <c r="A346" s="154" t="s">
        <v>1190</v>
      </c>
      <c r="B346" s="79" t="s">
        <v>1191</v>
      </c>
      <c r="C346" s="72" t="s">
        <v>350</v>
      </c>
      <c r="D346" s="73"/>
      <c r="E346" s="159">
        <v>230.81</v>
      </c>
      <c r="F346" s="75">
        <f>E346-E346*$G$2%</f>
        <v>230.81</v>
      </c>
      <c r="G346" s="75">
        <f>E346-(20*E346/100)</f>
        <v>184.648</v>
      </c>
      <c r="H346" s="78"/>
      <c r="I346" s="72"/>
      <c r="J346" s="75" t="str">
        <f t="shared" si="95"/>
        <v/>
      </c>
      <c r="K346" s="72">
        <v>10</v>
      </c>
      <c r="L346" s="72">
        <v>300</v>
      </c>
      <c r="M346" s="111" t="s">
        <v>351</v>
      </c>
      <c r="N346" s="112" t="s">
        <v>1164</v>
      </c>
      <c r="O346" s="113" t="s">
        <v>1192</v>
      </c>
      <c r="P346" s="118">
        <v>12</v>
      </c>
      <c r="Q346" s="136">
        <v>0.0125952</v>
      </c>
      <c r="R346" s="127">
        <f>P346/L346*D346</f>
        <v>0</v>
      </c>
      <c r="S346" s="128">
        <f>Q346/L346*D346</f>
        <v>0</v>
      </c>
      <c r="T346" s="22"/>
      <c r="W346" s="20"/>
    </row>
    <row r="347" s="19" customFormat="1" outlineLevel="1" spans="1:23">
      <c r="A347" s="154" t="s">
        <v>1193</v>
      </c>
      <c r="B347" s="79" t="s">
        <v>1194</v>
      </c>
      <c r="C347" s="72" t="s">
        <v>350</v>
      </c>
      <c r="D347" s="73"/>
      <c r="E347" s="159">
        <v>469</v>
      </c>
      <c r="F347" s="75">
        <f>E347-E347*$G$2%</f>
        <v>469</v>
      </c>
      <c r="G347" s="75">
        <f>E347-(20*E347/100)</f>
        <v>375.2</v>
      </c>
      <c r="H347" s="76">
        <v>1232</v>
      </c>
      <c r="I347" s="72"/>
      <c r="J347" s="75" t="str">
        <f t="shared" si="95"/>
        <v/>
      </c>
      <c r="K347" s="72">
        <v>10</v>
      </c>
      <c r="L347" s="72">
        <v>200</v>
      </c>
      <c r="M347" s="111" t="s">
        <v>351</v>
      </c>
      <c r="N347" s="112" t="s">
        <v>1164</v>
      </c>
      <c r="O347" s="113" t="s">
        <v>1195</v>
      </c>
      <c r="P347" s="118">
        <v>17</v>
      </c>
      <c r="Q347" s="136">
        <v>0.014688</v>
      </c>
      <c r="R347" s="127">
        <f>P347/L347*D347</f>
        <v>0</v>
      </c>
      <c r="S347" s="128">
        <f>Q347/L347*D347</f>
        <v>0</v>
      </c>
      <c r="T347" s="22"/>
      <c r="W347" s="20"/>
    </row>
    <row r="348" s="19" customFormat="1" outlineLevel="1" spans="1:23">
      <c r="A348" s="65" t="s">
        <v>1196</v>
      </c>
      <c r="B348" s="66"/>
      <c r="C348" s="72"/>
      <c r="D348" s="73"/>
      <c r="E348" s="159"/>
      <c r="F348" s="75"/>
      <c r="G348" s="75"/>
      <c r="H348" s="78"/>
      <c r="I348" s="163"/>
      <c r="J348" s="75" t="str">
        <f t="shared" si="95"/>
        <v/>
      </c>
      <c r="K348" s="72"/>
      <c r="L348" s="72"/>
      <c r="M348" s="145"/>
      <c r="N348" s="145"/>
      <c r="O348" s="72"/>
      <c r="P348" s="118"/>
      <c r="Q348" s="136"/>
      <c r="R348" s="127"/>
      <c r="S348" s="128"/>
      <c r="T348" s="22"/>
      <c r="W348" s="20"/>
    </row>
    <row r="349" s="19" customFormat="1" outlineLevel="1" spans="1:23">
      <c r="A349" s="152" t="s">
        <v>1197</v>
      </c>
      <c r="B349" s="79" t="s">
        <v>1198</v>
      </c>
      <c r="C349" s="72" t="s">
        <v>350</v>
      </c>
      <c r="D349" s="73"/>
      <c r="E349" s="159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10">
        <v>10</v>
      </c>
      <c r="L349" s="110">
        <v>100</v>
      </c>
      <c r="M349" s="111" t="s">
        <v>351</v>
      </c>
      <c r="N349" s="112" t="s">
        <v>1164</v>
      </c>
      <c r="O349" s="113" t="s">
        <v>1199</v>
      </c>
      <c r="P349" s="101">
        <v>15</v>
      </c>
      <c r="Q349" s="126">
        <v>0.01414</v>
      </c>
      <c r="R349" s="127">
        <f t="shared" ref="R349:R356" si="106">P349/L349*D349</f>
        <v>0</v>
      </c>
      <c r="S349" s="128">
        <f t="shared" ref="S349:S356" si="107">Q349/L349*D349</f>
        <v>0</v>
      </c>
      <c r="T349" s="22"/>
      <c r="W349" s="20"/>
    </row>
    <row r="350" s="19" customFormat="1" outlineLevel="1" spans="1:23">
      <c r="A350" s="152" t="s">
        <v>1200</v>
      </c>
      <c r="B350" s="79" t="s">
        <v>1201</v>
      </c>
      <c r="C350" s="72" t="s">
        <v>350</v>
      </c>
      <c r="D350" s="73"/>
      <c r="E350" s="159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10">
        <v>5</v>
      </c>
      <c r="L350" s="110">
        <v>50</v>
      </c>
      <c r="M350" s="111" t="s">
        <v>351</v>
      </c>
      <c r="N350" s="112" t="s">
        <v>1164</v>
      </c>
      <c r="O350" s="113" t="s">
        <v>1202</v>
      </c>
      <c r="P350" s="101">
        <v>17</v>
      </c>
      <c r="Q350" s="126">
        <v>0.01414</v>
      </c>
      <c r="R350" s="127">
        <f t="shared" si="106"/>
        <v>0</v>
      </c>
      <c r="S350" s="128">
        <f t="shared" si="107"/>
        <v>0</v>
      </c>
      <c r="T350" s="22"/>
      <c r="W350" s="20"/>
    </row>
    <row r="351" s="19" customFormat="1" outlineLevel="1" spans="1:23">
      <c r="A351" s="152" t="s">
        <v>1203</v>
      </c>
      <c r="B351" s="79" t="s">
        <v>1204</v>
      </c>
      <c r="C351" s="72" t="s">
        <v>350</v>
      </c>
      <c r="D351" s="73"/>
      <c r="E351" s="159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10">
        <v>20</v>
      </c>
      <c r="M351" s="111" t="s">
        <v>351</v>
      </c>
      <c r="N351" s="112" t="s">
        <v>1164</v>
      </c>
      <c r="O351" s="113" t="s">
        <v>1205</v>
      </c>
      <c r="P351" s="101">
        <v>14.4</v>
      </c>
      <c r="Q351" s="126">
        <v>0.01414</v>
      </c>
      <c r="R351" s="127">
        <f t="shared" si="106"/>
        <v>0</v>
      </c>
      <c r="S351" s="128">
        <f t="shared" si="107"/>
        <v>0</v>
      </c>
      <c r="T351" s="22"/>
      <c r="W351" s="20"/>
    </row>
    <row r="352" s="19" customFormat="1" outlineLevel="1" spans="1:23">
      <c r="A352" s="152" t="s">
        <v>1206</v>
      </c>
      <c r="B352" s="79" t="s">
        <v>1207</v>
      </c>
      <c r="C352" s="72" t="s">
        <v>350</v>
      </c>
      <c r="D352" s="73"/>
      <c r="E352" s="159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11" t="s">
        <v>351</v>
      </c>
      <c r="N352" s="112" t="s">
        <v>1164</v>
      </c>
      <c r="O352" s="113" t="s">
        <v>1208</v>
      </c>
      <c r="P352" s="118">
        <v>16.4</v>
      </c>
      <c r="Q352" s="126">
        <v>0.01414</v>
      </c>
      <c r="R352" s="127">
        <f t="shared" si="106"/>
        <v>0</v>
      </c>
      <c r="S352" s="128">
        <f t="shared" si="107"/>
        <v>0</v>
      </c>
      <c r="T352" s="22"/>
      <c r="W352" s="20"/>
    </row>
    <row r="353" s="19" customFormat="1" outlineLevel="1" spans="1:23">
      <c r="A353" s="152" t="s">
        <v>1209</v>
      </c>
      <c r="B353" s="79" t="s">
        <v>1210</v>
      </c>
      <c r="C353" s="72" t="s">
        <v>350</v>
      </c>
      <c r="D353" s="73"/>
      <c r="E353" s="159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3"/>
      <c r="J353" s="75" t="str">
        <f t="shared" si="95"/>
        <v/>
      </c>
      <c r="K353" s="110">
        <v>10</v>
      </c>
      <c r="L353" s="110">
        <v>100</v>
      </c>
      <c r="M353" s="111" t="s">
        <v>351</v>
      </c>
      <c r="N353" s="112" t="s">
        <v>1164</v>
      </c>
      <c r="O353" s="113" t="s">
        <v>1211</v>
      </c>
      <c r="P353" s="118">
        <v>22</v>
      </c>
      <c r="Q353" s="126">
        <v>0.01919</v>
      </c>
      <c r="R353" s="127">
        <f t="shared" si="106"/>
        <v>0</v>
      </c>
      <c r="S353" s="128">
        <f t="shared" si="107"/>
        <v>0</v>
      </c>
      <c r="T353" s="22"/>
      <c r="W353" s="20"/>
    </row>
    <row r="354" s="19" customFormat="1" outlineLevel="1" spans="1:23">
      <c r="A354" s="152" t="s">
        <v>1212</v>
      </c>
      <c r="B354" s="79" t="s">
        <v>1213</v>
      </c>
      <c r="C354" s="72" t="s">
        <v>350</v>
      </c>
      <c r="D354" s="73"/>
      <c r="E354" s="159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3"/>
      <c r="J354" s="75" t="str">
        <f t="shared" si="95"/>
        <v/>
      </c>
      <c r="K354" s="110">
        <v>5</v>
      </c>
      <c r="L354" s="110">
        <v>50</v>
      </c>
      <c r="M354" s="111" t="s">
        <v>351</v>
      </c>
      <c r="N354" s="112" t="s">
        <v>1164</v>
      </c>
      <c r="O354" s="113" t="s">
        <v>1214</v>
      </c>
      <c r="P354" s="118">
        <v>19</v>
      </c>
      <c r="Q354" s="126">
        <v>0.015352</v>
      </c>
      <c r="R354" s="127">
        <f t="shared" si="106"/>
        <v>0</v>
      </c>
      <c r="S354" s="128">
        <f t="shared" si="107"/>
        <v>0</v>
      </c>
      <c r="T354" s="22"/>
      <c r="W354" s="20"/>
    </row>
    <row r="355" s="19" customFormat="1" outlineLevel="1" spans="1:23">
      <c r="A355" s="152" t="s">
        <v>1215</v>
      </c>
      <c r="B355" s="79" t="s">
        <v>1216</v>
      </c>
      <c r="C355" s="72" t="s">
        <v>350</v>
      </c>
      <c r="D355" s="73"/>
      <c r="E355" s="159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10">
        <v>30</v>
      </c>
      <c r="M355" s="111" t="s">
        <v>351</v>
      </c>
      <c r="N355" s="112" t="s">
        <v>1164</v>
      </c>
      <c r="O355" s="113" t="s">
        <v>1217</v>
      </c>
      <c r="P355" s="118">
        <v>15.9</v>
      </c>
      <c r="Q355" s="126">
        <v>0.01414</v>
      </c>
      <c r="R355" s="127">
        <f t="shared" si="106"/>
        <v>0</v>
      </c>
      <c r="S355" s="128">
        <f t="shared" si="107"/>
        <v>0</v>
      </c>
      <c r="T355" s="22"/>
      <c r="W355" s="20"/>
    </row>
    <row r="356" s="19" customFormat="1" outlineLevel="1" spans="1:23">
      <c r="A356" s="152" t="s">
        <v>1218</v>
      </c>
      <c r="B356" s="79" t="s">
        <v>1219</v>
      </c>
      <c r="C356" s="72" t="s">
        <v>350</v>
      </c>
      <c r="D356" s="73"/>
      <c r="E356" s="159">
        <v>3378.86</v>
      </c>
      <c r="F356" s="75">
        <f t="shared" si="104"/>
        <v>3378.86</v>
      </c>
      <c r="G356" s="75">
        <f t="shared" si="105"/>
        <v>2703.088</v>
      </c>
      <c r="H356" s="76">
        <v>5</v>
      </c>
      <c r="I356" s="72"/>
      <c r="J356" s="75" t="str">
        <f t="shared" si="95"/>
        <v/>
      </c>
      <c r="K356" s="72">
        <v>5</v>
      </c>
      <c r="L356" s="72">
        <v>20</v>
      </c>
      <c r="M356" s="111" t="s">
        <v>351</v>
      </c>
      <c r="N356" s="112" t="s">
        <v>1164</v>
      </c>
      <c r="O356" s="113" t="s">
        <v>1220</v>
      </c>
      <c r="P356" s="118">
        <v>20</v>
      </c>
      <c r="Q356" s="126">
        <v>0.01414</v>
      </c>
      <c r="R356" s="127">
        <f t="shared" si="106"/>
        <v>0</v>
      </c>
      <c r="S356" s="128">
        <f t="shared" si="107"/>
        <v>0</v>
      </c>
      <c r="T356" s="22"/>
      <c r="W356" s="20"/>
    </row>
    <row r="357" s="19" customFormat="1" outlineLevel="1" spans="1:23">
      <c r="A357" s="65" t="s">
        <v>1221</v>
      </c>
      <c r="B357" s="66"/>
      <c r="C357" s="72"/>
      <c r="D357" s="73"/>
      <c r="E357" s="159"/>
      <c r="F357" s="75"/>
      <c r="G357" s="75"/>
      <c r="H357" s="78"/>
      <c r="I357" s="163"/>
      <c r="J357" s="75" t="str">
        <f t="shared" si="95"/>
        <v/>
      </c>
      <c r="K357" s="72"/>
      <c r="L357" s="72"/>
      <c r="M357" s="145"/>
      <c r="N357" s="145"/>
      <c r="O357" s="113"/>
      <c r="P357" s="118"/>
      <c r="Q357" s="126"/>
      <c r="R357" s="127"/>
      <c r="S357" s="128"/>
      <c r="T357" s="22"/>
      <c r="W357" s="20"/>
    </row>
    <row r="358" s="19" customFormat="1" outlineLevel="1" spans="1:23">
      <c r="A358" s="152" t="s">
        <v>1222</v>
      </c>
      <c r="B358" s="79" t="s">
        <v>1223</v>
      </c>
      <c r="C358" s="72" t="s">
        <v>350</v>
      </c>
      <c r="D358" s="73"/>
      <c r="E358" s="159">
        <v>191.05</v>
      </c>
      <c r="F358" s="75">
        <f>E358-E358*$G$2%</f>
        <v>191.05</v>
      </c>
      <c r="G358" s="75">
        <f>E358-(20*E358/100)</f>
        <v>152.84</v>
      </c>
      <c r="H358" s="76">
        <v>1700</v>
      </c>
      <c r="I358" s="72"/>
      <c r="J358" s="75" t="str">
        <f t="shared" si="95"/>
        <v/>
      </c>
      <c r="K358" s="72">
        <v>10</v>
      </c>
      <c r="L358" s="72">
        <v>400</v>
      </c>
      <c r="M358" s="111" t="s">
        <v>351</v>
      </c>
      <c r="N358" s="112" t="s">
        <v>1164</v>
      </c>
      <c r="O358" s="320" t="s">
        <v>1224</v>
      </c>
      <c r="P358" s="118">
        <v>12</v>
      </c>
      <c r="Q358" s="126">
        <v>0.009792</v>
      </c>
      <c r="R358" s="127">
        <f>P358/L358*D358</f>
        <v>0</v>
      </c>
      <c r="S358" s="128">
        <f>Q358/L358*D358</f>
        <v>0</v>
      </c>
      <c r="T358" s="22"/>
      <c r="W358" s="20"/>
    </row>
    <row r="359" s="19" customFormat="1" outlineLevel="1" spans="1:23">
      <c r="A359" s="152" t="s">
        <v>1225</v>
      </c>
      <c r="B359" s="79" t="s">
        <v>1226</v>
      </c>
      <c r="C359" s="72" t="s">
        <v>350</v>
      </c>
      <c r="D359" s="73"/>
      <c r="E359" s="159">
        <v>295.22</v>
      </c>
      <c r="F359" s="75">
        <f>E359-E359*$G$2%</f>
        <v>295.22</v>
      </c>
      <c r="G359" s="75">
        <f>E359-(20*E359/100)</f>
        <v>236.176</v>
      </c>
      <c r="H359" s="76">
        <v>790</v>
      </c>
      <c r="I359" s="72"/>
      <c r="J359" s="75" t="str">
        <f t="shared" si="95"/>
        <v/>
      </c>
      <c r="K359" s="72">
        <v>10</v>
      </c>
      <c r="L359" s="72">
        <v>300</v>
      </c>
      <c r="M359" s="111" t="s">
        <v>351</v>
      </c>
      <c r="N359" s="112" t="s">
        <v>1164</v>
      </c>
      <c r="O359" s="320" t="s">
        <v>1227</v>
      </c>
      <c r="P359" s="118">
        <v>14.5</v>
      </c>
      <c r="Q359" s="126">
        <v>0.01224</v>
      </c>
      <c r="R359" s="127">
        <f>P359/L359*D359</f>
        <v>0</v>
      </c>
      <c r="S359" s="128">
        <f>Q359/L359*D359</f>
        <v>0</v>
      </c>
      <c r="T359" s="22"/>
      <c r="W359" s="20"/>
    </row>
    <row r="360" s="19" customFormat="1" outlineLevel="1" spans="1:23">
      <c r="A360" s="152" t="s">
        <v>1228</v>
      </c>
      <c r="B360" s="79" t="s">
        <v>1229</v>
      </c>
      <c r="C360" s="72" t="s">
        <v>350</v>
      </c>
      <c r="D360" s="73"/>
      <c r="E360" s="159">
        <v>454.06</v>
      </c>
      <c r="F360" s="75">
        <f>E360-E360*$G$2%</f>
        <v>454.06</v>
      </c>
      <c r="G360" s="75">
        <f>E360-(20*E360/100)</f>
        <v>363.248</v>
      </c>
      <c r="H360" s="76">
        <v>1439</v>
      </c>
      <c r="I360" s="72"/>
      <c r="J360" s="75" t="str">
        <f t="shared" si="95"/>
        <v/>
      </c>
      <c r="K360" s="72">
        <v>10</v>
      </c>
      <c r="L360" s="72">
        <v>200</v>
      </c>
      <c r="M360" s="111" t="s">
        <v>351</v>
      </c>
      <c r="N360" s="112" t="s">
        <v>1164</v>
      </c>
      <c r="O360" s="320" t="s">
        <v>1230</v>
      </c>
      <c r="P360" s="118">
        <v>15</v>
      </c>
      <c r="Q360" s="126">
        <v>0.01224</v>
      </c>
      <c r="R360" s="127">
        <f>P360/L360*D360</f>
        <v>0</v>
      </c>
      <c r="S360" s="128">
        <f>Q360/L360*D360</f>
        <v>0</v>
      </c>
      <c r="T360" s="22"/>
      <c r="W360" s="20"/>
    </row>
    <row r="361" s="19" customFormat="1" outlineLevel="1" spans="1:23">
      <c r="A361" s="65" t="s">
        <v>1231</v>
      </c>
      <c r="B361" s="66"/>
      <c r="C361" s="72"/>
      <c r="D361" s="73"/>
      <c r="E361" s="159"/>
      <c r="F361" s="75"/>
      <c r="G361" s="75"/>
      <c r="H361" s="78"/>
      <c r="I361" s="72"/>
      <c r="J361" s="75" t="str">
        <f t="shared" si="95"/>
        <v/>
      </c>
      <c r="K361" s="72"/>
      <c r="L361" s="72"/>
      <c r="M361" s="145"/>
      <c r="N361" s="145"/>
      <c r="O361" s="113"/>
      <c r="P361" s="118"/>
      <c r="Q361" s="126"/>
      <c r="R361" s="127"/>
      <c r="S361" s="128"/>
      <c r="T361" s="22"/>
      <c r="W361" s="20"/>
    </row>
    <row r="362" s="19" customFormat="1" outlineLevel="1" spans="1:23">
      <c r="A362" s="152" t="s">
        <v>1232</v>
      </c>
      <c r="B362" s="79" t="s">
        <v>1233</v>
      </c>
      <c r="C362" s="72" t="s">
        <v>350</v>
      </c>
      <c r="D362" s="73"/>
      <c r="E362" s="159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11" t="s">
        <v>351</v>
      </c>
      <c r="N362" s="112" t="s">
        <v>1164</v>
      </c>
      <c r="O362" s="113">
        <v>4620105820899</v>
      </c>
      <c r="P362" s="118">
        <v>15.8</v>
      </c>
      <c r="Q362" s="126">
        <v>0.014847</v>
      </c>
      <c r="R362" s="127">
        <f>P362/L362*D362</f>
        <v>0</v>
      </c>
      <c r="S362" s="128">
        <f>Q362/L362*D362</f>
        <v>0</v>
      </c>
      <c r="T362" s="22"/>
      <c r="W362" s="20"/>
    </row>
    <row r="363" s="19" customFormat="1" outlineLevel="1" spans="1:23">
      <c r="A363" s="152" t="s">
        <v>1234</v>
      </c>
      <c r="B363" s="79" t="s">
        <v>1235</v>
      </c>
      <c r="C363" s="72" t="s">
        <v>350</v>
      </c>
      <c r="D363" s="73"/>
      <c r="E363" s="159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11" t="s">
        <v>351</v>
      </c>
      <c r="N363" s="112" t="s">
        <v>1164</v>
      </c>
      <c r="O363" s="113">
        <v>4620105820905</v>
      </c>
      <c r="P363" s="118">
        <v>15</v>
      </c>
      <c r="Q363" s="126">
        <v>0.0128775</v>
      </c>
      <c r="R363" s="127">
        <f>P363/L363*D363</f>
        <v>0</v>
      </c>
      <c r="S363" s="128">
        <f>Q363/L363*D363</f>
        <v>0</v>
      </c>
      <c r="T363" s="22"/>
      <c r="W363" s="20"/>
    </row>
    <row r="364" s="19" customFormat="1" outlineLevel="1" spans="1:23">
      <c r="A364" s="152" t="s">
        <v>1236</v>
      </c>
      <c r="B364" s="79" t="s">
        <v>1237</v>
      </c>
      <c r="C364" s="72" t="s">
        <v>350</v>
      </c>
      <c r="D364" s="73"/>
      <c r="E364" s="159">
        <v>2017.96</v>
      </c>
      <c r="F364" s="75">
        <f>E364-E364*$G$2%</f>
        <v>2017.96</v>
      </c>
      <c r="G364" s="75">
        <f>E364-(20*E364/100)</f>
        <v>1614.368</v>
      </c>
      <c r="H364" s="76">
        <v>135</v>
      </c>
      <c r="I364" s="72"/>
      <c r="J364" s="75" t="str">
        <f t="shared" si="95"/>
        <v/>
      </c>
      <c r="K364" s="72">
        <v>5</v>
      </c>
      <c r="L364" s="72">
        <v>50</v>
      </c>
      <c r="M364" s="111" t="s">
        <v>351</v>
      </c>
      <c r="N364" s="112" t="s">
        <v>1164</v>
      </c>
      <c r="O364" s="113">
        <v>4620105820912</v>
      </c>
      <c r="P364" s="118">
        <v>21.8</v>
      </c>
      <c r="Q364" s="126">
        <v>0.0163115</v>
      </c>
      <c r="R364" s="127">
        <f>P364/L364*D364</f>
        <v>0</v>
      </c>
      <c r="S364" s="128">
        <f>Q364/L364*D364</f>
        <v>0</v>
      </c>
      <c r="T364" s="22"/>
      <c r="W364" s="20"/>
    </row>
    <row r="365" s="19" customFormat="1" outlineLevel="1" spans="1:23">
      <c r="A365" s="152" t="s">
        <v>1238</v>
      </c>
      <c r="B365" s="79" t="s">
        <v>1239</v>
      </c>
      <c r="C365" s="72" t="s">
        <v>350</v>
      </c>
      <c r="D365" s="73"/>
      <c r="E365" s="159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11" t="s">
        <v>351</v>
      </c>
      <c r="N365" s="112" t="s">
        <v>1164</v>
      </c>
      <c r="O365" s="113">
        <v>4620105820950</v>
      </c>
      <c r="P365" s="118">
        <v>17</v>
      </c>
      <c r="Q365" s="126">
        <v>0.01212</v>
      </c>
      <c r="R365" s="127">
        <f>P365/L365*D365</f>
        <v>0</v>
      </c>
      <c r="S365" s="128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9"/>
      <c r="F366" s="75"/>
      <c r="G366" s="75"/>
      <c r="H366" s="78"/>
      <c r="I366" s="72"/>
      <c r="J366" s="75" t="str">
        <f t="shared" si="95"/>
        <v/>
      </c>
      <c r="K366" s="72"/>
      <c r="L366" s="72"/>
      <c r="M366" s="111"/>
      <c r="N366" s="112"/>
      <c r="O366" s="113"/>
      <c r="P366" s="118"/>
      <c r="Q366" s="126"/>
      <c r="R366" s="127"/>
      <c r="S366" s="128"/>
      <c r="T366" s="22"/>
      <c r="W366" s="20"/>
    </row>
    <row r="367" s="19" customFormat="1" outlineLevel="1" spans="1:23">
      <c r="A367" s="160" t="s">
        <v>1240</v>
      </c>
      <c r="B367" s="79" t="s">
        <v>1241</v>
      </c>
      <c r="C367" s="72" t="s">
        <v>350</v>
      </c>
      <c r="D367" s="73"/>
      <c r="E367" s="159">
        <v>98.65</v>
      </c>
      <c r="F367" s="75">
        <f>E367-E367*$G$2%</f>
        <v>98.65</v>
      </c>
      <c r="G367" s="75">
        <f>E367-(20*E367/100)</f>
        <v>78.92</v>
      </c>
      <c r="H367" s="76">
        <v>4758</v>
      </c>
      <c r="I367" s="72"/>
      <c r="J367" s="75" t="str">
        <f t="shared" si="95"/>
        <v/>
      </c>
      <c r="K367" s="72">
        <v>100</v>
      </c>
      <c r="L367" s="72">
        <v>2000</v>
      </c>
      <c r="M367" s="111" t="s">
        <v>351</v>
      </c>
      <c r="N367" s="112" t="s">
        <v>1242</v>
      </c>
      <c r="O367" s="113">
        <v>4620105826716</v>
      </c>
      <c r="P367" s="118">
        <v>23.5</v>
      </c>
      <c r="Q367" s="126">
        <v>0.022386</v>
      </c>
      <c r="R367" s="127">
        <f>P367/L367*D367</f>
        <v>0</v>
      </c>
      <c r="S367" s="128">
        <f>Q367/L367*D367</f>
        <v>0</v>
      </c>
      <c r="T367" s="22"/>
      <c r="W367" s="20"/>
    </row>
    <row r="368" s="19" customFormat="1" outlineLevel="1" spans="1:23">
      <c r="A368" s="160" t="s">
        <v>1243</v>
      </c>
      <c r="B368" s="79" t="s">
        <v>1244</v>
      </c>
      <c r="C368" s="72" t="s">
        <v>350</v>
      </c>
      <c r="D368" s="73"/>
      <c r="E368" s="159">
        <v>105.7</v>
      </c>
      <c r="F368" s="75">
        <f>E368-E368*$G$2%</f>
        <v>105.7</v>
      </c>
      <c r="G368" s="75">
        <f>E368-(20*E368/100)</f>
        <v>84.56</v>
      </c>
      <c r="H368" s="76">
        <v>4798</v>
      </c>
      <c r="I368" s="72"/>
      <c r="J368" s="75" t="str">
        <f t="shared" si="95"/>
        <v/>
      </c>
      <c r="K368" s="72">
        <v>100</v>
      </c>
      <c r="L368" s="72">
        <v>2000</v>
      </c>
      <c r="M368" s="111" t="s">
        <v>351</v>
      </c>
      <c r="N368" s="112" t="s">
        <v>1242</v>
      </c>
      <c r="O368" s="113">
        <v>4620105826723</v>
      </c>
      <c r="P368" s="118">
        <v>20.88</v>
      </c>
      <c r="Q368" s="126">
        <v>0.021505</v>
      </c>
      <c r="R368" s="127">
        <f>P368/L368*D368</f>
        <v>0</v>
      </c>
      <c r="S368" s="128">
        <f>Q368/L368*D368</f>
        <v>0</v>
      </c>
      <c r="T368" s="22"/>
      <c r="W368" s="20"/>
    </row>
    <row r="369" s="19" customFormat="1" outlineLevel="1" spans="1:23">
      <c r="A369" s="160" t="s">
        <v>1245</v>
      </c>
      <c r="B369" s="79" t="s">
        <v>1246</v>
      </c>
      <c r="C369" s="72" t="s">
        <v>350</v>
      </c>
      <c r="D369" s="73"/>
      <c r="E369" s="159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11" t="s">
        <v>351</v>
      </c>
      <c r="N369" s="112" t="s">
        <v>1242</v>
      </c>
      <c r="O369" s="113">
        <v>4620105826730</v>
      </c>
      <c r="P369" s="118">
        <v>17.73</v>
      </c>
      <c r="Q369" s="126">
        <v>0.017442</v>
      </c>
      <c r="R369" s="127">
        <f>P369/L369*D369</f>
        <v>0</v>
      </c>
      <c r="S369" s="128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8"/>
      <c r="I370" s="108"/>
      <c r="J370" s="75" t="str">
        <f t="shared" si="95"/>
        <v/>
      </c>
      <c r="K370" s="67"/>
      <c r="L370" s="67"/>
      <c r="M370" s="67"/>
      <c r="N370" s="67"/>
      <c r="O370" s="113"/>
      <c r="P370" s="109"/>
      <c r="Q370" s="132"/>
      <c r="R370" s="133"/>
      <c r="S370" s="134"/>
      <c r="T370" s="22"/>
      <c r="W370" s="20"/>
    </row>
    <row r="371" s="19" customFormat="1" outlineLevel="1" spans="1:23">
      <c r="A371" s="70" t="s">
        <v>1247</v>
      </c>
      <c r="B371" s="71" t="s">
        <v>1248</v>
      </c>
      <c r="C371" s="72" t="s">
        <v>350</v>
      </c>
      <c r="D371" s="73"/>
      <c r="E371" s="161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4440</v>
      </c>
      <c r="I371" s="72"/>
      <c r="J371" s="75" t="str">
        <f t="shared" si="95"/>
        <v/>
      </c>
      <c r="K371" s="72">
        <v>10</v>
      </c>
      <c r="L371" s="72">
        <v>500</v>
      </c>
      <c r="M371" s="111" t="s">
        <v>351</v>
      </c>
      <c r="N371" s="112" t="s">
        <v>1249</v>
      </c>
      <c r="O371" s="113" t="s">
        <v>1250</v>
      </c>
      <c r="P371" s="118">
        <v>18</v>
      </c>
      <c r="Q371" s="136">
        <v>0.019499</v>
      </c>
      <c r="R371" s="127">
        <f t="shared" ref="R371:R377" si="110">P371/L371*D371</f>
        <v>0</v>
      </c>
      <c r="S371" s="128">
        <f t="shared" ref="S371:S377" si="111">Q371/L371*D371</f>
        <v>0</v>
      </c>
      <c r="T371" s="22"/>
      <c r="W371" s="20"/>
    </row>
    <row r="372" s="21" customFormat="1" outlineLevel="1" spans="1:23">
      <c r="A372" s="70" t="s">
        <v>1251</v>
      </c>
      <c r="B372" s="71" t="s">
        <v>1252</v>
      </c>
      <c r="C372" s="72" t="s">
        <v>350</v>
      </c>
      <c r="D372" s="73"/>
      <c r="E372" s="161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11" t="s">
        <v>351</v>
      </c>
      <c r="N372" s="112" t="s">
        <v>1249</v>
      </c>
      <c r="O372" s="113" t="s">
        <v>1253</v>
      </c>
      <c r="P372" s="118">
        <v>23</v>
      </c>
      <c r="Q372" s="136">
        <v>0.0268275</v>
      </c>
      <c r="R372" s="127">
        <f t="shared" si="110"/>
        <v>0</v>
      </c>
      <c r="S372" s="128">
        <f t="shared" si="111"/>
        <v>0</v>
      </c>
      <c r="W372" s="20"/>
    </row>
    <row r="373" s="21" customFormat="1" outlineLevel="1" spans="1:23">
      <c r="A373" s="70" t="s">
        <v>1254</v>
      </c>
      <c r="B373" s="71" t="s">
        <v>1255</v>
      </c>
      <c r="C373" s="72" t="s">
        <v>350</v>
      </c>
      <c r="D373" s="73"/>
      <c r="E373" s="161">
        <v>68.94</v>
      </c>
      <c r="F373" s="75">
        <f t="shared" si="108"/>
        <v>68.94</v>
      </c>
      <c r="G373" s="75">
        <f t="shared" si="109"/>
        <v>55.152</v>
      </c>
      <c r="H373" s="76">
        <v>4207</v>
      </c>
      <c r="I373" s="72"/>
      <c r="J373" s="75" t="str">
        <f t="shared" si="95"/>
        <v/>
      </c>
      <c r="K373" s="72">
        <v>10</v>
      </c>
      <c r="L373" s="72">
        <v>500</v>
      </c>
      <c r="M373" s="111" t="s">
        <v>351</v>
      </c>
      <c r="N373" s="112" t="s">
        <v>1249</v>
      </c>
      <c r="O373" s="113" t="s">
        <v>1256</v>
      </c>
      <c r="P373" s="118">
        <v>23</v>
      </c>
      <c r="Q373" s="136">
        <v>0.0270436</v>
      </c>
      <c r="R373" s="127">
        <f t="shared" si="110"/>
        <v>0</v>
      </c>
      <c r="S373" s="128">
        <f t="shared" si="111"/>
        <v>0</v>
      </c>
      <c r="W373" s="20"/>
    </row>
    <row r="374" s="21" customFormat="1" outlineLevel="1" spans="1:23">
      <c r="A374" s="70" t="s">
        <v>1257</v>
      </c>
      <c r="B374" s="71" t="s">
        <v>1258</v>
      </c>
      <c r="C374" s="72" t="s">
        <v>350</v>
      </c>
      <c r="D374" s="73"/>
      <c r="E374" s="161">
        <v>80.74</v>
      </c>
      <c r="F374" s="75">
        <f t="shared" si="108"/>
        <v>80.74</v>
      </c>
      <c r="G374" s="75">
        <f t="shared" si="109"/>
        <v>64.592</v>
      </c>
      <c r="H374" s="76">
        <v>6310</v>
      </c>
      <c r="I374" s="72"/>
      <c r="J374" s="75" t="str">
        <f t="shared" si="95"/>
        <v/>
      </c>
      <c r="K374" s="72">
        <v>10</v>
      </c>
      <c r="L374" s="72">
        <v>300</v>
      </c>
      <c r="M374" s="111" t="s">
        <v>351</v>
      </c>
      <c r="N374" s="112" t="s">
        <v>1249</v>
      </c>
      <c r="O374" s="113" t="s">
        <v>1259</v>
      </c>
      <c r="P374" s="118">
        <v>24</v>
      </c>
      <c r="Q374" s="136">
        <v>0.02958</v>
      </c>
      <c r="R374" s="127">
        <f t="shared" si="110"/>
        <v>0</v>
      </c>
      <c r="S374" s="128">
        <f t="shared" si="111"/>
        <v>0</v>
      </c>
      <c r="W374" s="20"/>
    </row>
    <row r="375" s="21" customFormat="1" outlineLevel="1" spans="1:23">
      <c r="A375" s="70" t="s">
        <v>1260</v>
      </c>
      <c r="B375" s="71" t="s">
        <v>1261</v>
      </c>
      <c r="C375" s="72" t="s">
        <v>350</v>
      </c>
      <c r="D375" s="73"/>
      <c r="E375" s="161">
        <v>90.19</v>
      </c>
      <c r="F375" s="75">
        <f t="shared" si="108"/>
        <v>90.19</v>
      </c>
      <c r="G375" s="75">
        <f t="shared" si="109"/>
        <v>72.152</v>
      </c>
      <c r="H375" s="76">
        <v>7030</v>
      </c>
      <c r="I375" s="72"/>
      <c r="J375" s="75" t="str">
        <f t="shared" si="95"/>
        <v/>
      </c>
      <c r="K375" s="72">
        <v>10</v>
      </c>
      <c r="L375" s="72">
        <v>300</v>
      </c>
      <c r="M375" s="111" t="s">
        <v>351</v>
      </c>
      <c r="N375" s="112" t="s">
        <v>1249</v>
      </c>
      <c r="O375" s="113" t="s">
        <v>1262</v>
      </c>
      <c r="P375" s="118">
        <v>22</v>
      </c>
      <c r="Q375" s="136">
        <v>0.0216</v>
      </c>
      <c r="R375" s="127">
        <f t="shared" si="110"/>
        <v>0</v>
      </c>
      <c r="S375" s="128">
        <f t="shared" si="111"/>
        <v>0</v>
      </c>
      <c r="W375" s="20"/>
    </row>
    <row r="376" s="21" customFormat="1" outlineLevel="1" spans="1:23">
      <c r="A376" s="70" t="s">
        <v>1263</v>
      </c>
      <c r="B376" s="71" t="s">
        <v>1264</v>
      </c>
      <c r="C376" s="72" t="s">
        <v>350</v>
      </c>
      <c r="D376" s="73"/>
      <c r="E376" s="161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11" t="s">
        <v>351</v>
      </c>
      <c r="N376" s="112" t="s">
        <v>1249</v>
      </c>
      <c r="O376" s="113">
        <v>4620105820080</v>
      </c>
      <c r="P376" s="118">
        <v>20</v>
      </c>
      <c r="Q376" s="136">
        <v>0.0294</v>
      </c>
      <c r="R376" s="127">
        <f t="shared" si="110"/>
        <v>0</v>
      </c>
      <c r="S376" s="128">
        <f t="shared" si="111"/>
        <v>0</v>
      </c>
      <c r="W376" s="20"/>
    </row>
    <row r="377" s="21" customFormat="1" outlineLevel="1" spans="1:23">
      <c r="A377" s="70" t="s">
        <v>1265</v>
      </c>
      <c r="B377" s="71" t="s">
        <v>1266</v>
      </c>
      <c r="C377" s="72" t="s">
        <v>350</v>
      </c>
      <c r="D377" s="73"/>
      <c r="E377" s="161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11" t="s">
        <v>351</v>
      </c>
      <c r="N377" s="112" t="s">
        <v>1249</v>
      </c>
      <c r="O377" s="113" t="s">
        <v>1267</v>
      </c>
      <c r="P377" s="118">
        <v>22</v>
      </c>
      <c r="Q377" s="136">
        <v>0.0293715</v>
      </c>
      <c r="R377" s="127">
        <f t="shared" si="110"/>
        <v>0</v>
      </c>
      <c r="S377" s="128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8"/>
      <c r="I378" s="108"/>
      <c r="J378" s="75" t="str">
        <f t="shared" si="95"/>
        <v/>
      </c>
      <c r="K378" s="67"/>
      <c r="L378" s="67"/>
      <c r="M378" s="67"/>
      <c r="N378" s="67"/>
      <c r="O378" s="67"/>
      <c r="P378" s="109"/>
      <c r="Q378" s="132"/>
      <c r="R378" s="133"/>
      <c r="S378" s="134"/>
      <c r="T378" s="22"/>
      <c r="W378" s="20"/>
    </row>
    <row r="379" s="19" customFormat="1" outlineLevel="1" spans="1:23">
      <c r="A379" s="70" t="s">
        <v>1268</v>
      </c>
      <c r="B379" s="71" t="s">
        <v>1269</v>
      </c>
      <c r="C379" s="72" t="s">
        <v>350</v>
      </c>
      <c r="D379" s="73"/>
      <c r="E379" s="162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8489</v>
      </c>
      <c r="I379" s="72"/>
      <c r="J379" s="75" t="str">
        <f t="shared" si="95"/>
        <v/>
      </c>
      <c r="K379" s="72">
        <v>10</v>
      </c>
      <c r="L379" s="72">
        <v>500</v>
      </c>
      <c r="M379" s="111" t="s">
        <v>351</v>
      </c>
      <c r="N379" s="112" t="s">
        <v>1249</v>
      </c>
      <c r="O379" s="113" t="s">
        <v>1270</v>
      </c>
      <c r="P379" s="118">
        <v>15</v>
      </c>
      <c r="Q379" s="136">
        <v>0.0284625</v>
      </c>
      <c r="R379" s="127">
        <f t="shared" ref="R379:R385" si="114">P379/L379*D379</f>
        <v>0</v>
      </c>
      <c r="S379" s="128">
        <f t="shared" ref="S379:S385" si="115">Q379/L379*D379</f>
        <v>0</v>
      </c>
      <c r="T379" s="22"/>
      <c r="W379" s="20"/>
    </row>
    <row r="380" s="21" customFormat="1" outlineLevel="1" spans="1:23">
      <c r="A380" s="70" t="s">
        <v>1271</v>
      </c>
      <c r="B380" s="71" t="s">
        <v>1272</v>
      </c>
      <c r="C380" s="72" t="s">
        <v>350</v>
      </c>
      <c r="D380" s="73"/>
      <c r="E380" s="162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11" t="s">
        <v>351</v>
      </c>
      <c r="N380" s="112" t="s">
        <v>1249</v>
      </c>
      <c r="O380" s="113">
        <v>4670042792674</v>
      </c>
      <c r="P380" s="118">
        <v>16</v>
      </c>
      <c r="Q380" s="136">
        <v>0.022995</v>
      </c>
      <c r="R380" s="127">
        <f t="shared" si="114"/>
        <v>0</v>
      </c>
      <c r="S380" s="128">
        <f t="shared" si="115"/>
        <v>0</v>
      </c>
      <c r="W380" s="20"/>
    </row>
    <row r="381" s="21" customFormat="1" outlineLevel="1" spans="1:23">
      <c r="A381" s="70" t="s">
        <v>1273</v>
      </c>
      <c r="B381" s="71" t="s">
        <v>1274</v>
      </c>
      <c r="C381" s="72" t="s">
        <v>350</v>
      </c>
      <c r="D381" s="73"/>
      <c r="E381" s="162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11" t="s">
        <v>351</v>
      </c>
      <c r="N381" s="112" t="s">
        <v>1249</v>
      </c>
      <c r="O381" s="113">
        <v>4670042792681</v>
      </c>
      <c r="P381" s="118">
        <v>22</v>
      </c>
      <c r="Q381" s="136">
        <v>0.02555</v>
      </c>
      <c r="R381" s="127">
        <f t="shared" si="114"/>
        <v>0</v>
      </c>
      <c r="S381" s="128">
        <f t="shared" si="115"/>
        <v>0</v>
      </c>
      <c r="W381" s="20"/>
    </row>
    <row r="382" s="21" customFormat="1" outlineLevel="1" spans="1:23">
      <c r="A382" s="70" t="s">
        <v>1275</v>
      </c>
      <c r="B382" s="71" t="s">
        <v>1276</v>
      </c>
      <c r="C382" s="72" t="s">
        <v>350</v>
      </c>
      <c r="D382" s="73"/>
      <c r="E382" s="162">
        <v>92.17</v>
      </c>
      <c r="F382" s="75">
        <f t="shared" si="112"/>
        <v>92.17</v>
      </c>
      <c r="G382" s="75">
        <f t="shared" si="113"/>
        <v>73.736</v>
      </c>
      <c r="H382" s="76">
        <v>7921</v>
      </c>
      <c r="I382" s="72"/>
      <c r="J382" s="75" t="str">
        <f t="shared" si="95"/>
        <v/>
      </c>
      <c r="K382" s="72">
        <v>10</v>
      </c>
      <c r="L382" s="72">
        <v>200</v>
      </c>
      <c r="M382" s="111" t="s">
        <v>351</v>
      </c>
      <c r="N382" s="112" t="s">
        <v>1249</v>
      </c>
      <c r="O382" s="113">
        <v>4670042792698</v>
      </c>
      <c r="P382" s="118">
        <v>22</v>
      </c>
      <c r="Q382" s="136">
        <v>0.027</v>
      </c>
      <c r="R382" s="127">
        <f t="shared" si="114"/>
        <v>0</v>
      </c>
      <c r="S382" s="128">
        <f t="shared" si="115"/>
        <v>0</v>
      </c>
      <c r="W382" s="20"/>
    </row>
    <row r="383" s="21" customFormat="1" outlineLevel="1" spans="1:23">
      <c r="A383" s="155" t="s">
        <v>1277</v>
      </c>
      <c r="B383" s="71" t="s">
        <v>1278</v>
      </c>
      <c r="C383" s="72" t="s">
        <v>350</v>
      </c>
      <c r="D383" s="73"/>
      <c r="E383" s="162">
        <v>98.93</v>
      </c>
      <c r="F383" s="75">
        <f t="shared" si="112"/>
        <v>98.93</v>
      </c>
      <c r="G383" s="75">
        <f t="shared" si="113"/>
        <v>79.144</v>
      </c>
      <c r="H383" s="76">
        <v>1660</v>
      </c>
      <c r="I383" s="72"/>
      <c r="J383" s="75" t="str">
        <f t="shared" si="95"/>
        <v/>
      </c>
      <c r="K383" s="72">
        <v>10</v>
      </c>
      <c r="L383" s="72">
        <v>200</v>
      </c>
      <c r="M383" s="111" t="s">
        <v>351</v>
      </c>
      <c r="N383" s="112" t="s">
        <v>1249</v>
      </c>
      <c r="O383" s="113">
        <v>4670042792704</v>
      </c>
      <c r="P383" s="118">
        <v>22</v>
      </c>
      <c r="Q383" s="136">
        <v>0.0270436</v>
      </c>
      <c r="R383" s="127">
        <f t="shared" si="114"/>
        <v>0</v>
      </c>
      <c r="S383" s="128">
        <f t="shared" si="115"/>
        <v>0</v>
      </c>
      <c r="W383" s="20"/>
    </row>
    <row r="384" s="21" customFormat="1" outlineLevel="1" spans="1:23">
      <c r="A384" s="70" t="s">
        <v>1279</v>
      </c>
      <c r="B384" s="71" t="s">
        <v>1280</v>
      </c>
      <c r="C384" s="72" t="s">
        <v>350</v>
      </c>
      <c r="D384" s="73"/>
      <c r="E384" s="162">
        <v>178.2</v>
      </c>
      <c r="F384" s="75">
        <f t="shared" si="112"/>
        <v>178.2</v>
      </c>
      <c r="G384" s="75">
        <f t="shared" si="113"/>
        <v>142.56</v>
      </c>
      <c r="H384" s="76">
        <v>1240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11" t="s">
        <v>351</v>
      </c>
      <c r="N384" s="112" t="s">
        <v>1249</v>
      </c>
      <c r="O384" s="113">
        <v>4620105820097</v>
      </c>
      <c r="P384" s="118">
        <v>24</v>
      </c>
      <c r="Q384" s="136">
        <v>0.0311</v>
      </c>
      <c r="R384" s="127">
        <f t="shared" si="114"/>
        <v>0</v>
      </c>
      <c r="S384" s="128">
        <f t="shared" si="115"/>
        <v>0</v>
      </c>
      <c r="W384" s="20"/>
    </row>
    <row r="385" s="21" customFormat="1" outlineLevel="1" spans="1:23">
      <c r="A385" s="70" t="s">
        <v>1281</v>
      </c>
      <c r="B385" s="71" t="s">
        <v>1282</v>
      </c>
      <c r="C385" s="72" t="s">
        <v>350</v>
      </c>
      <c r="D385" s="73"/>
      <c r="E385" s="162">
        <v>222.13</v>
      </c>
      <c r="F385" s="75">
        <f t="shared" si="112"/>
        <v>222.13</v>
      </c>
      <c r="G385" s="75">
        <f t="shared" si="113"/>
        <v>177.704</v>
      </c>
      <c r="H385" s="76">
        <v>1106</v>
      </c>
      <c r="I385" s="72"/>
      <c r="J385" s="75" t="str">
        <f t="shared" si="116"/>
        <v/>
      </c>
      <c r="K385" s="72">
        <v>10</v>
      </c>
      <c r="L385" s="72">
        <v>100</v>
      </c>
      <c r="M385" s="111" t="s">
        <v>351</v>
      </c>
      <c r="N385" s="112" t="s">
        <v>1249</v>
      </c>
      <c r="O385" s="113">
        <v>4670042792711</v>
      </c>
      <c r="P385" s="118">
        <v>22</v>
      </c>
      <c r="Q385" s="136">
        <v>0.0310845</v>
      </c>
      <c r="R385" s="127">
        <f t="shared" si="114"/>
        <v>0</v>
      </c>
      <c r="S385" s="128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8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9"/>
      <c r="Q386" s="132"/>
      <c r="R386" s="133"/>
      <c r="S386" s="134"/>
      <c r="T386" s="22"/>
      <c r="W386" s="20"/>
    </row>
    <row r="387" s="19" customFormat="1" outlineLevel="1" spans="1:23">
      <c r="A387" s="70" t="s">
        <v>1283</v>
      </c>
      <c r="B387" s="71" t="s">
        <v>1284</v>
      </c>
      <c r="C387" s="72" t="s">
        <v>350</v>
      </c>
      <c r="D387" s="73"/>
      <c r="E387" s="164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11" t="s">
        <v>351</v>
      </c>
      <c r="N387" s="112" t="s">
        <v>1058</v>
      </c>
      <c r="O387" s="113" t="s">
        <v>1285</v>
      </c>
      <c r="P387" s="118">
        <v>9.5</v>
      </c>
      <c r="Q387" s="136">
        <v>0.00779625</v>
      </c>
      <c r="R387" s="127">
        <f>P387/L387*D387</f>
        <v>0</v>
      </c>
      <c r="S387" s="128">
        <f>Q387/L387*D387</f>
        <v>0</v>
      </c>
      <c r="T387" s="22"/>
      <c r="W387" s="20"/>
    </row>
    <row r="388" s="19" customFormat="1" outlineLevel="1" spans="1:23">
      <c r="A388" s="70" t="s">
        <v>1286</v>
      </c>
      <c r="B388" s="71" t="s">
        <v>1287</v>
      </c>
      <c r="C388" s="72" t="s">
        <v>350</v>
      </c>
      <c r="D388" s="73"/>
      <c r="E388" s="164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11" t="s">
        <v>351</v>
      </c>
      <c r="N388" s="112" t="s">
        <v>1058</v>
      </c>
      <c r="O388" s="113" t="s">
        <v>1288</v>
      </c>
      <c r="P388" s="118">
        <v>11</v>
      </c>
      <c r="Q388" s="136">
        <v>0.00779625</v>
      </c>
      <c r="R388" s="127">
        <f>P388/L388*D388</f>
        <v>0</v>
      </c>
      <c r="S388" s="128">
        <f>Q388/L388*D388</f>
        <v>0</v>
      </c>
      <c r="T388" s="22"/>
      <c r="W388" s="20"/>
    </row>
    <row r="389" s="19" customFormat="1" outlineLevel="1" spans="1:23">
      <c r="A389" s="70" t="s">
        <v>1289</v>
      </c>
      <c r="B389" s="71" t="s">
        <v>1290</v>
      </c>
      <c r="C389" s="72" t="s">
        <v>350</v>
      </c>
      <c r="D389" s="73"/>
      <c r="E389" s="164">
        <v>626.11</v>
      </c>
      <c r="F389" s="75">
        <f>E389-E389*$G$2%</f>
        <v>626.11</v>
      </c>
      <c r="G389" s="75">
        <f>E389-(20*E389/100)</f>
        <v>500.888</v>
      </c>
      <c r="H389" s="76">
        <v>388</v>
      </c>
      <c r="I389" s="72"/>
      <c r="J389" s="75" t="str">
        <f t="shared" si="116"/>
        <v/>
      </c>
      <c r="K389" s="72">
        <v>2</v>
      </c>
      <c r="L389" s="72">
        <v>20</v>
      </c>
      <c r="M389" s="111" t="s">
        <v>351</v>
      </c>
      <c r="N389" s="112" t="s">
        <v>1058</v>
      </c>
      <c r="O389" s="113" t="s">
        <v>1291</v>
      </c>
      <c r="P389" s="118">
        <v>10</v>
      </c>
      <c r="Q389" s="136">
        <v>0.008463</v>
      </c>
      <c r="R389" s="127">
        <f>P389/L389*D389</f>
        <v>0</v>
      </c>
      <c r="S389" s="128">
        <f>Q389/L389*D389</f>
        <v>0</v>
      </c>
      <c r="T389" s="22"/>
      <c r="W389" s="20"/>
    </row>
    <row r="390" s="19" customFormat="1" outlineLevel="1" spans="1:23">
      <c r="A390" s="70" t="s">
        <v>1292</v>
      </c>
      <c r="B390" s="71" t="s">
        <v>1293</v>
      </c>
      <c r="C390" s="72" t="s">
        <v>350</v>
      </c>
      <c r="D390" s="73"/>
      <c r="E390" s="164">
        <v>606.79</v>
      </c>
      <c r="F390" s="75">
        <f>E390-E390*$G$2%</f>
        <v>606.79</v>
      </c>
      <c r="G390" s="75">
        <f>E390-(20*E390/100)</f>
        <v>485.432</v>
      </c>
      <c r="H390" s="76">
        <v>276</v>
      </c>
      <c r="I390" s="72"/>
      <c r="J390" s="75" t="str">
        <f t="shared" si="116"/>
        <v/>
      </c>
      <c r="K390" s="72">
        <v>2</v>
      </c>
      <c r="L390" s="72">
        <v>20</v>
      </c>
      <c r="M390" s="111" t="s">
        <v>351</v>
      </c>
      <c r="N390" s="112" t="s">
        <v>1058</v>
      </c>
      <c r="O390" s="113" t="s">
        <v>1294</v>
      </c>
      <c r="P390" s="118">
        <v>10.5</v>
      </c>
      <c r="Q390" s="136">
        <v>0.010416</v>
      </c>
      <c r="R390" s="127">
        <f>P390/L390*D390</f>
        <v>0</v>
      </c>
      <c r="S390" s="128">
        <f>Q390/L390*D390</f>
        <v>0</v>
      </c>
      <c r="T390" s="22"/>
      <c r="W390" s="20"/>
    </row>
    <row r="391" s="19" customFormat="1" outlineLevel="1" spans="1:23">
      <c r="A391" s="70" t="s">
        <v>1295</v>
      </c>
      <c r="B391" s="71" t="s">
        <v>1296</v>
      </c>
      <c r="C391" s="72" t="s">
        <v>350</v>
      </c>
      <c r="D391" s="73"/>
      <c r="E391" s="164">
        <v>639.75</v>
      </c>
      <c r="F391" s="75">
        <f>E391-E391*$G$2%</f>
        <v>639.75</v>
      </c>
      <c r="G391" s="75">
        <f>E391-(20*E391/100)</f>
        <v>511.8</v>
      </c>
      <c r="H391" s="76">
        <v>48</v>
      </c>
      <c r="I391" s="72"/>
      <c r="J391" s="75" t="str">
        <f t="shared" si="116"/>
        <v/>
      </c>
      <c r="K391" s="72">
        <v>2</v>
      </c>
      <c r="L391" s="72">
        <v>20</v>
      </c>
      <c r="M391" s="111" t="s">
        <v>351</v>
      </c>
      <c r="N391" s="112" t="s">
        <v>1058</v>
      </c>
      <c r="O391" s="113" t="s">
        <v>1297</v>
      </c>
      <c r="P391" s="118">
        <v>10.5</v>
      </c>
      <c r="Q391" s="136">
        <v>0.010416</v>
      </c>
      <c r="R391" s="127">
        <f>P391/L391*D391</f>
        <v>0</v>
      </c>
      <c r="S391" s="128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4"/>
      <c r="F392" s="75"/>
      <c r="G392" s="75"/>
      <c r="H392" s="78"/>
      <c r="I392" s="72"/>
      <c r="J392" s="75" t="str">
        <f t="shared" si="116"/>
        <v/>
      </c>
      <c r="K392" s="72"/>
      <c r="L392" s="72"/>
      <c r="M392" s="145"/>
      <c r="N392" s="145"/>
      <c r="O392" s="113"/>
      <c r="P392" s="118"/>
      <c r="Q392" s="136"/>
      <c r="R392" s="127"/>
      <c r="S392" s="128"/>
      <c r="T392" s="22"/>
      <c r="W392" s="20"/>
    </row>
    <row r="393" s="19" customFormat="1" outlineLevel="1" spans="1:23">
      <c r="A393" s="70" t="s">
        <v>1298</v>
      </c>
      <c r="B393" s="71" t="s">
        <v>1299</v>
      </c>
      <c r="C393" s="72" t="s">
        <v>350</v>
      </c>
      <c r="D393" s="73"/>
      <c r="E393" s="164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260</v>
      </c>
      <c r="I393" s="169"/>
      <c r="J393" s="75" t="str">
        <f t="shared" si="116"/>
        <v/>
      </c>
      <c r="K393" s="72">
        <v>2</v>
      </c>
      <c r="L393" s="72">
        <v>60</v>
      </c>
      <c r="M393" s="111" t="s">
        <v>351</v>
      </c>
      <c r="N393" s="112" t="s">
        <v>1058</v>
      </c>
      <c r="O393" s="113">
        <v>4630076447353</v>
      </c>
      <c r="P393" s="118">
        <v>11.5</v>
      </c>
      <c r="Q393" s="136">
        <v>0.00895125</v>
      </c>
      <c r="R393" s="127">
        <f t="shared" ref="R393:R400" si="119">P393/L393*D393</f>
        <v>0</v>
      </c>
      <c r="S393" s="128">
        <f t="shared" ref="S393:S400" si="120">Q393/L393*D393</f>
        <v>0</v>
      </c>
      <c r="T393" s="22"/>
      <c r="W393" s="20"/>
    </row>
    <row r="394" s="19" customFormat="1" outlineLevel="1" spans="1:23">
      <c r="A394" s="70" t="s">
        <v>1300</v>
      </c>
      <c r="B394" s="71" t="s">
        <v>1301</v>
      </c>
      <c r="C394" s="72" t="s">
        <v>350</v>
      </c>
      <c r="D394" s="73"/>
      <c r="E394" s="164">
        <v>585.71</v>
      </c>
      <c r="F394" s="75">
        <f t="shared" si="117"/>
        <v>585.71</v>
      </c>
      <c r="G394" s="75">
        <f t="shared" si="118"/>
        <v>468.568</v>
      </c>
      <c r="H394" s="76">
        <v>194</v>
      </c>
      <c r="I394" s="72"/>
      <c r="J394" s="75" t="str">
        <f t="shared" si="116"/>
        <v/>
      </c>
      <c r="K394" s="72">
        <v>2</v>
      </c>
      <c r="L394" s="72">
        <v>20</v>
      </c>
      <c r="M394" s="111" t="s">
        <v>351</v>
      </c>
      <c r="N394" s="112" t="s">
        <v>1058</v>
      </c>
      <c r="O394" s="113">
        <v>4630076447360</v>
      </c>
      <c r="P394" s="118">
        <v>10</v>
      </c>
      <c r="Q394" s="136">
        <v>0.009164375</v>
      </c>
      <c r="R394" s="127">
        <f t="shared" si="119"/>
        <v>0</v>
      </c>
      <c r="S394" s="128">
        <f t="shared" si="120"/>
        <v>0</v>
      </c>
      <c r="T394" s="22"/>
      <c r="W394" s="20"/>
    </row>
    <row r="395" s="19" customFormat="1" outlineLevel="1" spans="1:23">
      <c r="A395" s="70" t="s">
        <v>1302</v>
      </c>
      <c r="B395" s="71" t="s">
        <v>1303</v>
      </c>
      <c r="C395" s="72" t="s">
        <v>350</v>
      </c>
      <c r="D395" s="73"/>
      <c r="E395" s="164">
        <v>652.2</v>
      </c>
      <c r="F395" s="75">
        <f t="shared" si="117"/>
        <v>652.2</v>
      </c>
      <c r="G395" s="75">
        <f t="shared" si="118"/>
        <v>521.76</v>
      </c>
      <c r="H395" s="76">
        <v>512</v>
      </c>
      <c r="I395" s="72"/>
      <c r="J395" s="75" t="str">
        <f t="shared" si="116"/>
        <v/>
      </c>
      <c r="K395" s="72">
        <v>2</v>
      </c>
      <c r="L395" s="72">
        <v>20</v>
      </c>
      <c r="M395" s="111" t="s">
        <v>351</v>
      </c>
      <c r="N395" s="112" t="s">
        <v>1058</v>
      </c>
      <c r="O395" s="113">
        <v>4630076447377</v>
      </c>
      <c r="P395" s="118">
        <v>13.5</v>
      </c>
      <c r="Q395" s="136">
        <v>0.011884125</v>
      </c>
      <c r="R395" s="127">
        <f t="shared" si="119"/>
        <v>0</v>
      </c>
      <c r="S395" s="128">
        <f t="shared" si="120"/>
        <v>0</v>
      </c>
      <c r="T395" s="22"/>
      <c r="W395" s="20"/>
    </row>
    <row r="396" s="19" customFormat="1" outlineLevel="1" spans="1:23">
      <c r="A396" s="70" t="s">
        <v>1304</v>
      </c>
      <c r="B396" s="71" t="s">
        <v>1305</v>
      </c>
      <c r="C396" s="72" t="s">
        <v>350</v>
      </c>
      <c r="D396" s="73"/>
      <c r="E396" s="164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11" t="s">
        <v>351</v>
      </c>
      <c r="N396" s="112" t="s">
        <v>1058</v>
      </c>
      <c r="O396" s="113">
        <v>4630076447384</v>
      </c>
      <c r="P396" s="118">
        <v>11.5</v>
      </c>
      <c r="Q396" s="136">
        <v>0.011904</v>
      </c>
      <c r="R396" s="127">
        <f t="shared" si="119"/>
        <v>0</v>
      </c>
      <c r="S396" s="128">
        <f t="shared" si="120"/>
        <v>0</v>
      </c>
      <c r="T396" s="22"/>
      <c r="W396" s="20"/>
    </row>
    <row r="397" s="19" customFormat="1" outlineLevel="1" spans="1:23">
      <c r="A397" s="70" t="s">
        <v>1306</v>
      </c>
      <c r="B397" s="71" t="s">
        <v>1307</v>
      </c>
      <c r="C397" s="72" t="s">
        <v>350</v>
      </c>
      <c r="D397" s="73"/>
      <c r="E397" s="164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11" t="s">
        <v>351</v>
      </c>
      <c r="N397" s="112" t="s">
        <v>1058</v>
      </c>
      <c r="O397" s="113">
        <v>4630076447391</v>
      </c>
      <c r="P397" s="118">
        <v>13.5</v>
      </c>
      <c r="Q397" s="136">
        <v>0.01078</v>
      </c>
      <c r="R397" s="127">
        <f t="shared" si="119"/>
        <v>0</v>
      </c>
      <c r="S397" s="128">
        <f t="shared" si="120"/>
        <v>0</v>
      </c>
      <c r="T397" s="22"/>
      <c r="W397" s="20"/>
    </row>
    <row r="398" s="19" customFormat="1" outlineLevel="1" spans="1:23">
      <c r="A398" s="70" t="s">
        <v>1308</v>
      </c>
      <c r="B398" s="71" t="s">
        <v>1309</v>
      </c>
      <c r="C398" s="72" t="s">
        <v>350</v>
      </c>
      <c r="D398" s="73"/>
      <c r="E398" s="164">
        <v>1179.44</v>
      </c>
      <c r="F398" s="75">
        <f t="shared" si="117"/>
        <v>1179.44</v>
      </c>
      <c r="G398" s="75">
        <f t="shared" si="118"/>
        <v>943.552</v>
      </c>
      <c r="H398" s="76">
        <v>220</v>
      </c>
      <c r="I398" s="72"/>
      <c r="J398" s="75" t="str">
        <f t="shared" si="116"/>
        <v/>
      </c>
      <c r="K398" s="72">
        <v>2</v>
      </c>
      <c r="L398" s="72">
        <v>10</v>
      </c>
      <c r="M398" s="111" t="s">
        <v>351</v>
      </c>
      <c r="N398" s="112" t="s">
        <v>1058</v>
      </c>
      <c r="O398" s="113">
        <v>4630076447407</v>
      </c>
      <c r="P398" s="118">
        <v>13.5</v>
      </c>
      <c r="Q398" s="136">
        <v>0.01078</v>
      </c>
      <c r="R398" s="127">
        <f t="shared" si="119"/>
        <v>0</v>
      </c>
      <c r="S398" s="128">
        <f t="shared" si="120"/>
        <v>0</v>
      </c>
      <c r="T398" s="22"/>
      <c r="W398" s="20"/>
    </row>
    <row r="399" s="19" customFormat="1" outlineLevel="1" spans="1:23">
      <c r="A399" s="70" t="s">
        <v>1310</v>
      </c>
      <c r="B399" s="71" t="s">
        <v>1311</v>
      </c>
      <c r="C399" s="72" t="s">
        <v>350</v>
      </c>
      <c r="D399" s="73"/>
      <c r="E399" s="164">
        <v>242.96</v>
      </c>
      <c r="F399" s="75">
        <f t="shared" si="117"/>
        <v>242.96</v>
      </c>
      <c r="G399" s="75">
        <f t="shared" si="118"/>
        <v>194.368</v>
      </c>
      <c r="H399" s="76">
        <v>66</v>
      </c>
      <c r="I399" s="72"/>
      <c r="J399" s="75" t="str">
        <f t="shared" si="116"/>
        <v/>
      </c>
      <c r="K399" s="72">
        <v>2</v>
      </c>
      <c r="L399" s="72">
        <v>60</v>
      </c>
      <c r="M399" s="111" t="s">
        <v>351</v>
      </c>
      <c r="N399" s="112" t="s">
        <v>1058</v>
      </c>
      <c r="O399" s="113">
        <v>4630076447414</v>
      </c>
      <c r="P399" s="118">
        <v>10</v>
      </c>
      <c r="Q399" s="136">
        <v>0.006552</v>
      </c>
      <c r="R399" s="127">
        <f t="shared" si="119"/>
        <v>0</v>
      </c>
      <c r="S399" s="128">
        <f t="shared" si="120"/>
        <v>0</v>
      </c>
      <c r="T399" s="22"/>
      <c r="W399" s="20"/>
    </row>
    <row r="400" s="19" customFormat="1" outlineLevel="1" spans="1:23">
      <c r="A400" s="70" t="s">
        <v>1312</v>
      </c>
      <c r="B400" s="71" t="s">
        <v>1313</v>
      </c>
      <c r="C400" s="72" t="s">
        <v>350</v>
      </c>
      <c r="D400" s="73"/>
      <c r="E400" s="164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11" t="s">
        <v>351</v>
      </c>
      <c r="N400" s="112" t="s">
        <v>1058</v>
      </c>
      <c r="O400" s="113">
        <v>4630076447421</v>
      </c>
      <c r="P400" s="118">
        <v>11.5</v>
      </c>
      <c r="Q400" s="136">
        <v>0.01701</v>
      </c>
      <c r="R400" s="127">
        <f t="shared" si="119"/>
        <v>0</v>
      </c>
      <c r="S400" s="128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4"/>
      <c r="F401" s="75"/>
      <c r="G401" s="75"/>
      <c r="H401" s="78"/>
      <c r="I401" s="72"/>
      <c r="J401" s="75" t="str">
        <f t="shared" si="116"/>
        <v/>
      </c>
      <c r="K401" s="72"/>
      <c r="L401" s="72"/>
      <c r="M401" s="145"/>
      <c r="N401" s="145"/>
      <c r="O401" s="72"/>
      <c r="P401" s="118"/>
      <c r="Q401" s="136"/>
      <c r="R401" s="127"/>
      <c r="S401" s="128"/>
      <c r="T401" s="22"/>
      <c r="W401" s="20"/>
    </row>
    <row r="402" s="22" customFormat="1" outlineLevel="1" spans="1:23">
      <c r="A402" s="70" t="s">
        <v>1314</v>
      </c>
      <c r="B402" s="165" t="s">
        <v>1315</v>
      </c>
      <c r="C402" s="72" t="s">
        <v>350</v>
      </c>
      <c r="D402" s="73"/>
      <c r="E402" s="164">
        <v>431.19</v>
      </c>
      <c r="F402" s="75">
        <f>E402-E402*$G$2%</f>
        <v>431.19</v>
      </c>
      <c r="G402" s="75">
        <f>E402-(20*E402/100)</f>
        <v>344.952</v>
      </c>
      <c r="H402" s="78"/>
      <c r="I402" s="72"/>
      <c r="J402" s="75" t="str">
        <f t="shared" si="116"/>
        <v/>
      </c>
      <c r="K402" s="72">
        <v>2</v>
      </c>
      <c r="L402" s="72">
        <v>48</v>
      </c>
      <c r="M402" s="111" t="s">
        <v>351</v>
      </c>
      <c r="N402" s="112" t="s">
        <v>1058</v>
      </c>
      <c r="O402" s="113" t="s">
        <v>1316</v>
      </c>
      <c r="P402" s="118">
        <v>14.5</v>
      </c>
      <c r="Q402" s="136">
        <v>0.0128</v>
      </c>
      <c r="R402" s="127">
        <f>P402/L402*D402</f>
        <v>0</v>
      </c>
      <c r="S402" s="128">
        <f>Q402/L402*D402</f>
        <v>0</v>
      </c>
      <c r="W402" s="20"/>
    </row>
    <row r="403" s="22" customFormat="1" outlineLevel="1" spans="1:23">
      <c r="A403" s="70" t="s">
        <v>1317</v>
      </c>
      <c r="B403" s="165" t="s">
        <v>1318</v>
      </c>
      <c r="C403" s="72" t="s">
        <v>350</v>
      </c>
      <c r="D403" s="73"/>
      <c r="E403" s="164">
        <v>692.73</v>
      </c>
      <c r="F403" s="75">
        <f>E403-E403*$G$2%</f>
        <v>692.73</v>
      </c>
      <c r="G403" s="75">
        <f>E403-(20*E403/100)</f>
        <v>554.184</v>
      </c>
      <c r="H403" s="76">
        <v>3318</v>
      </c>
      <c r="I403" s="72"/>
      <c r="J403" s="75" t="str">
        <f t="shared" si="116"/>
        <v/>
      </c>
      <c r="K403" s="72">
        <v>2</v>
      </c>
      <c r="L403" s="72">
        <v>36</v>
      </c>
      <c r="M403" s="111" t="s">
        <v>351</v>
      </c>
      <c r="N403" s="112" t="s">
        <v>1058</v>
      </c>
      <c r="O403" s="113" t="s">
        <v>1319</v>
      </c>
      <c r="P403" s="118">
        <v>15.5</v>
      </c>
      <c r="Q403" s="136">
        <v>0.0142</v>
      </c>
      <c r="R403" s="127">
        <f>P403/L403*D403</f>
        <v>0</v>
      </c>
      <c r="S403" s="128">
        <f>Q403/L403*D403</f>
        <v>0</v>
      </c>
      <c r="W403" s="20"/>
    </row>
    <row r="404" s="22" customFormat="1" outlineLevel="1" spans="1:23">
      <c r="A404" s="70" t="s">
        <v>1320</v>
      </c>
      <c r="B404" s="165" t="s">
        <v>1321</v>
      </c>
      <c r="C404" s="72" t="s">
        <v>350</v>
      </c>
      <c r="D404" s="73"/>
      <c r="E404" s="164">
        <v>839.7</v>
      </c>
      <c r="F404" s="75">
        <f>E404-E404*$G$2%</f>
        <v>839.7</v>
      </c>
      <c r="G404" s="75">
        <f>E404-(20*E404/100)</f>
        <v>671.76</v>
      </c>
      <c r="H404" s="76">
        <v>436</v>
      </c>
      <c r="I404" s="72"/>
      <c r="J404" s="75" t="str">
        <f t="shared" si="116"/>
        <v/>
      </c>
      <c r="K404" s="72">
        <v>2</v>
      </c>
      <c r="L404" s="72">
        <v>24</v>
      </c>
      <c r="M404" s="111" t="s">
        <v>351</v>
      </c>
      <c r="N404" s="112" t="s">
        <v>1058</v>
      </c>
      <c r="O404" s="113" t="s">
        <v>1322</v>
      </c>
      <c r="P404" s="118">
        <v>13</v>
      </c>
      <c r="Q404" s="136">
        <v>0.0143</v>
      </c>
      <c r="R404" s="127">
        <f>P404/L404*D404</f>
        <v>0</v>
      </c>
      <c r="S404" s="128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4"/>
      <c r="F405" s="75"/>
      <c r="G405" s="75"/>
      <c r="H405" s="78"/>
      <c r="I405" s="72"/>
      <c r="J405" s="75" t="str">
        <f t="shared" si="116"/>
        <v/>
      </c>
      <c r="K405" s="72"/>
      <c r="L405" s="72"/>
      <c r="M405" s="145"/>
      <c r="N405" s="145"/>
      <c r="O405" s="72"/>
      <c r="P405" s="118"/>
      <c r="Q405" s="136"/>
      <c r="R405" s="127"/>
      <c r="S405" s="128"/>
      <c r="W405" s="20"/>
    </row>
    <row r="406" s="22" customFormat="1" outlineLevel="1" spans="1:23">
      <c r="A406" s="70" t="s">
        <v>1323</v>
      </c>
      <c r="B406" s="165" t="s">
        <v>1324</v>
      </c>
      <c r="C406" s="72" t="s">
        <v>771</v>
      </c>
      <c r="D406" s="73"/>
      <c r="E406" s="164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11" t="s">
        <v>351</v>
      </c>
      <c r="N406" s="112" t="s">
        <v>1249</v>
      </c>
      <c r="O406" s="113" t="s">
        <v>1325</v>
      </c>
      <c r="P406" s="118">
        <v>14.5</v>
      </c>
      <c r="Q406" s="136">
        <v>0.0128</v>
      </c>
      <c r="R406" s="127">
        <f t="shared" ref="R406:R414" si="123">P406/L406*D406</f>
        <v>0</v>
      </c>
      <c r="S406" s="128">
        <f t="shared" ref="S406:S414" si="124">Q406/L406*D406</f>
        <v>0</v>
      </c>
      <c r="W406" s="20"/>
    </row>
    <row r="407" s="22" customFormat="1" outlineLevel="1" spans="1:23">
      <c r="A407" s="70" t="s">
        <v>1326</v>
      </c>
      <c r="B407" s="165" t="s">
        <v>1327</v>
      </c>
      <c r="C407" s="72" t="s">
        <v>771</v>
      </c>
      <c r="D407" s="73"/>
      <c r="E407" s="164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11" t="s">
        <v>351</v>
      </c>
      <c r="N407" s="112" t="s">
        <v>1249</v>
      </c>
      <c r="O407" s="113" t="s">
        <v>1328</v>
      </c>
      <c r="P407" s="118">
        <v>15.5</v>
      </c>
      <c r="Q407" s="136">
        <v>0.014168</v>
      </c>
      <c r="R407" s="127">
        <f t="shared" si="123"/>
        <v>0</v>
      </c>
      <c r="S407" s="128">
        <f t="shared" si="124"/>
        <v>0</v>
      </c>
      <c r="W407" s="20"/>
    </row>
    <row r="408" s="22" customFormat="1" outlineLevel="1" spans="1:23">
      <c r="A408" s="70" t="s">
        <v>1329</v>
      </c>
      <c r="B408" s="165" t="s">
        <v>1330</v>
      </c>
      <c r="C408" s="72" t="s">
        <v>771</v>
      </c>
      <c r="D408" s="73"/>
      <c r="E408" s="164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11" t="s">
        <v>351</v>
      </c>
      <c r="N408" s="112" t="s">
        <v>1249</v>
      </c>
      <c r="O408" s="113" t="s">
        <v>1331</v>
      </c>
      <c r="P408" s="118">
        <v>13</v>
      </c>
      <c r="Q408" s="136">
        <v>0.014326</v>
      </c>
      <c r="R408" s="127">
        <f t="shared" si="123"/>
        <v>0</v>
      </c>
      <c r="S408" s="128">
        <f t="shared" si="124"/>
        <v>0</v>
      </c>
      <c r="W408" s="20"/>
    </row>
    <row r="409" s="22" customFormat="1" outlineLevel="1" spans="1:23">
      <c r="A409" s="70" t="s">
        <v>1332</v>
      </c>
      <c r="B409" s="165" t="s">
        <v>1333</v>
      </c>
      <c r="C409" s="72" t="s">
        <v>771</v>
      </c>
      <c r="D409" s="73"/>
      <c r="E409" s="164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11" t="s">
        <v>351</v>
      </c>
      <c r="N409" s="112" t="s">
        <v>1249</v>
      </c>
      <c r="O409" s="113" t="s">
        <v>1334</v>
      </c>
      <c r="P409" s="118">
        <v>6.5</v>
      </c>
      <c r="Q409" s="136">
        <v>0.0198135</v>
      </c>
      <c r="R409" s="127">
        <f t="shared" si="123"/>
        <v>0</v>
      </c>
      <c r="S409" s="128">
        <f t="shared" si="124"/>
        <v>0</v>
      </c>
      <c r="W409" s="20"/>
    </row>
    <row r="410" s="22" customFormat="1" outlineLevel="1" spans="1:23">
      <c r="A410" s="70" t="s">
        <v>1335</v>
      </c>
      <c r="B410" s="165" t="s">
        <v>1336</v>
      </c>
      <c r="C410" s="72" t="s">
        <v>771</v>
      </c>
      <c r="D410" s="73"/>
      <c r="E410" s="164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11" t="s">
        <v>351</v>
      </c>
      <c r="N410" s="112" t="s">
        <v>1249</v>
      </c>
      <c r="O410" s="113" t="s">
        <v>1337</v>
      </c>
      <c r="P410" s="118">
        <v>6.3</v>
      </c>
      <c r="Q410" s="136">
        <v>0.0198135</v>
      </c>
      <c r="R410" s="127">
        <f t="shared" si="123"/>
        <v>0</v>
      </c>
      <c r="S410" s="128">
        <f t="shared" si="124"/>
        <v>0</v>
      </c>
      <c r="W410" s="20"/>
    </row>
    <row r="411" s="22" customFormat="1" outlineLevel="1" spans="1:23">
      <c r="A411" s="70" t="s">
        <v>1338</v>
      </c>
      <c r="B411" s="165" t="s">
        <v>1339</v>
      </c>
      <c r="C411" s="72" t="s">
        <v>771</v>
      </c>
      <c r="D411" s="73"/>
      <c r="E411" s="164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11" t="s">
        <v>351</v>
      </c>
      <c r="N411" s="112" t="s">
        <v>1249</v>
      </c>
      <c r="O411" s="113" t="s">
        <v>1340</v>
      </c>
      <c r="P411" s="118">
        <v>6.3</v>
      </c>
      <c r="Q411" s="136">
        <v>0.0198135</v>
      </c>
      <c r="R411" s="127">
        <f t="shared" si="123"/>
        <v>0</v>
      </c>
      <c r="S411" s="128">
        <f t="shared" si="124"/>
        <v>0</v>
      </c>
      <c r="W411" s="20"/>
    </row>
    <row r="412" s="22" customFormat="1" outlineLevel="1" spans="1:23">
      <c r="A412" s="70" t="s">
        <v>1341</v>
      </c>
      <c r="B412" s="165" t="s">
        <v>1342</v>
      </c>
      <c r="C412" s="72" t="s">
        <v>771</v>
      </c>
      <c r="D412" s="73"/>
      <c r="E412" s="164">
        <v>134.1</v>
      </c>
      <c r="F412" s="75">
        <f t="shared" si="121"/>
        <v>134.1</v>
      </c>
      <c r="G412" s="75">
        <f t="shared" si="122"/>
        <v>107.28</v>
      </c>
      <c r="H412" s="76">
        <v>328</v>
      </c>
      <c r="I412" s="72"/>
      <c r="J412" s="75" t="str">
        <f t="shared" si="116"/>
        <v/>
      </c>
      <c r="K412" s="72">
        <v>1</v>
      </c>
      <c r="L412" s="72">
        <v>100</v>
      </c>
      <c r="M412" s="111" t="s">
        <v>351</v>
      </c>
      <c r="N412" s="112" t="s">
        <v>1249</v>
      </c>
      <c r="O412" s="113" t="s">
        <v>1343</v>
      </c>
      <c r="P412" s="118">
        <v>3.5</v>
      </c>
      <c r="Q412" s="136">
        <v>0.013</v>
      </c>
      <c r="R412" s="127">
        <f t="shared" si="123"/>
        <v>0</v>
      </c>
      <c r="S412" s="128">
        <f t="shared" si="124"/>
        <v>0</v>
      </c>
      <c r="W412" s="20"/>
    </row>
    <row r="413" s="22" customFormat="1" outlineLevel="1" spans="1:23">
      <c r="A413" s="70" t="s">
        <v>1344</v>
      </c>
      <c r="B413" s="165" t="s">
        <v>1345</v>
      </c>
      <c r="C413" s="72" t="s">
        <v>771</v>
      </c>
      <c r="D413" s="73"/>
      <c r="E413" s="164">
        <v>165.91</v>
      </c>
      <c r="F413" s="75">
        <f t="shared" si="121"/>
        <v>165.91</v>
      </c>
      <c r="G413" s="75">
        <f t="shared" si="122"/>
        <v>132.728</v>
      </c>
      <c r="H413" s="76">
        <v>490</v>
      </c>
      <c r="I413" s="72"/>
      <c r="J413" s="75" t="str">
        <f t="shared" si="116"/>
        <v/>
      </c>
      <c r="K413" s="72">
        <v>1</v>
      </c>
      <c r="L413" s="72">
        <v>175</v>
      </c>
      <c r="M413" s="111" t="s">
        <v>351</v>
      </c>
      <c r="N413" s="112" t="s">
        <v>1249</v>
      </c>
      <c r="O413" s="113" t="s">
        <v>1346</v>
      </c>
      <c r="P413" s="118">
        <v>7.5</v>
      </c>
      <c r="Q413" s="136">
        <v>0.021978</v>
      </c>
      <c r="R413" s="127">
        <f t="shared" si="123"/>
        <v>0</v>
      </c>
      <c r="S413" s="128">
        <f t="shared" si="124"/>
        <v>0</v>
      </c>
      <c r="W413" s="20"/>
    </row>
    <row r="414" s="22" customFormat="1" outlineLevel="1" spans="1:23">
      <c r="A414" s="70" t="s">
        <v>1347</v>
      </c>
      <c r="B414" s="165" t="s">
        <v>1348</v>
      </c>
      <c r="C414" s="72" t="s">
        <v>771</v>
      </c>
      <c r="D414" s="73"/>
      <c r="E414" s="164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11" t="s">
        <v>351</v>
      </c>
      <c r="N414" s="112" t="s">
        <v>1249</v>
      </c>
      <c r="O414" s="113" t="s">
        <v>1349</v>
      </c>
      <c r="P414" s="118">
        <v>4.3</v>
      </c>
      <c r="Q414" s="136">
        <v>0.0151</v>
      </c>
      <c r="R414" s="127">
        <f t="shared" si="123"/>
        <v>0</v>
      </c>
      <c r="S414" s="128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6"/>
      <c r="F415" s="64"/>
      <c r="G415" s="75"/>
      <c r="H415" s="78"/>
      <c r="I415" s="108"/>
      <c r="J415" s="75" t="str">
        <f t="shared" si="116"/>
        <v/>
      </c>
      <c r="K415" s="67"/>
      <c r="L415" s="67"/>
      <c r="M415" s="67"/>
      <c r="N415" s="67"/>
      <c r="O415" s="67"/>
      <c r="P415" s="109"/>
      <c r="Q415" s="132"/>
      <c r="R415" s="133"/>
      <c r="S415" s="134"/>
      <c r="T415" s="22"/>
      <c r="W415" s="20"/>
    </row>
    <row r="416" s="19" customFormat="1" outlineLevel="1" spans="1:23">
      <c r="A416" s="83" t="s">
        <v>1350</v>
      </c>
      <c r="B416" s="167" t="s">
        <v>1351</v>
      </c>
      <c r="C416" s="72" t="s">
        <v>350</v>
      </c>
      <c r="D416" s="73"/>
      <c r="E416" s="164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2540</v>
      </c>
      <c r="I416" s="72"/>
      <c r="J416" s="75" t="str">
        <f t="shared" si="116"/>
        <v/>
      </c>
      <c r="K416" s="72">
        <v>20</v>
      </c>
      <c r="L416" s="72">
        <v>800</v>
      </c>
      <c r="M416" s="111" t="s">
        <v>351</v>
      </c>
      <c r="N416" s="112" t="s">
        <v>1352</v>
      </c>
      <c r="O416" s="320" t="s">
        <v>1353</v>
      </c>
      <c r="P416" s="118">
        <v>19.6</v>
      </c>
      <c r="Q416" s="136">
        <v>0.0113</v>
      </c>
      <c r="R416" s="127">
        <f t="shared" ref="R416:R428" si="127">P416/L416*D416</f>
        <v>0</v>
      </c>
      <c r="S416" s="128">
        <f t="shared" ref="S416:S428" si="128">Q416/L416*D416</f>
        <v>0</v>
      </c>
      <c r="T416" s="22"/>
      <c r="W416" s="20"/>
    </row>
    <row r="417" s="19" customFormat="1" outlineLevel="1" spans="1:23">
      <c r="A417" s="83" t="s">
        <v>1354</v>
      </c>
      <c r="B417" s="167" t="s">
        <v>1355</v>
      </c>
      <c r="C417" s="72" t="s">
        <v>350</v>
      </c>
      <c r="D417" s="73"/>
      <c r="E417" s="164">
        <v>22.01</v>
      </c>
      <c r="F417" s="75">
        <f t="shared" si="125"/>
        <v>22.01</v>
      </c>
      <c r="G417" s="75">
        <f t="shared" si="126"/>
        <v>17.608</v>
      </c>
      <c r="H417" s="76">
        <v>2204</v>
      </c>
      <c r="I417" s="72"/>
      <c r="J417" s="75" t="str">
        <f t="shared" si="116"/>
        <v/>
      </c>
      <c r="K417" s="72">
        <v>20</v>
      </c>
      <c r="L417" s="72">
        <v>600</v>
      </c>
      <c r="M417" s="111" t="s">
        <v>351</v>
      </c>
      <c r="N417" s="112" t="s">
        <v>1352</v>
      </c>
      <c r="O417" s="113" t="s">
        <v>1356</v>
      </c>
      <c r="P417" s="118">
        <v>19</v>
      </c>
      <c r="Q417" s="136">
        <v>0.0123</v>
      </c>
      <c r="R417" s="127">
        <f t="shared" si="127"/>
        <v>0</v>
      </c>
      <c r="S417" s="128">
        <f t="shared" si="128"/>
        <v>0</v>
      </c>
      <c r="T417" s="22"/>
      <c r="W417" s="20"/>
    </row>
    <row r="418" s="19" customFormat="1" outlineLevel="1" spans="1:23">
      <c r="A418" s="83" t="s">
        <v>1357</v>
      </c>
      <c r="B418" s="167" t="s">
        <v>1358</v>
      </c>
      <c r="C418" s="72" t="s">
        <v>350</v>
      </c>
      <c r="D418" s="73"/>
      <c r="E418" s="164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11" t="s">
        <v>351</v>
      </c>
      <c r="N418" s="112" t="s">
        <v>1352</v>
      </c>
      <c r="O418" s="113">
        <v>4620105828192</v>
      </c>
      <c r="P418" s="118">
        <v>18</v>
      </c>
      <c r="Q418" s="136">
        <v>0.0181</v>
      </c>
      <c r="R418" s="127">
        <f t="shared" si="127"/>
        <v>0</v>
      </c>
      <c r="S418" s="128">
        <f t="shared" si="128"/>
        <v>0</v>
      </c>
      <c r="T418" s="22"/>
      <c r="W418" s="20"/>
    </row>
    <row r="419" s="19" customFormat="1" outlineLevel="1" spans="1:23">
      <c r="A419" s="83" t="s">
        <v>1359</v>
      </c>
      <c r="B419" s="167" t="s">
        <v>1360</v>
      </c>
      <c r="C419" s="72" t="s">
        <v>350</v>
      </c>
      <c r="D419" s="73"/>
      <c r="E419" s="164">
        <v>26.2</v>
      </c>
      <c r="F419" s="75">
        <f t="shared" si="125"/>
        <v>26.2</v>
      </c>
      <c r="G419" s="75">
        <f t="shared" si="126"/>
        <v>20.96</v>
      </c>
      <c r="H419" s="76">
        <v>1530</v>
      </c>
      <c r="I419" s="72"/>
      <c r="J419" s="75" t="str">
        <f t="shared" si="116"/>
        <v/>
      </c>
      <c r="K419" s="72">
        <v>20</v>
      </c>
      <c r="L419" s="72">
        <v>600</v>
      </c>
      <c r="M419" s="111" t="s">
        <v>351</v>
      </c>
      <c r="N419" s="112" t="s">
        <v>1352</v>
      </c>
      <c r="O419" s="113" t="s">
        <v>1361</v>
      </c>
      <c r="P419" s="118">
        <v>25</v>
      </c>
      <c r="Q419" s="136">
        <v>0.0206</v>
      </c>
      <c r="R419" s="127">
        <f t="shared" si="127"/>
        <v>0</v>
      </c>
      <c r="S419" s="128">
        <f t="shared" si="128"/>
        <v>0</v>
      </c>
      <c r="T419" s="22"/>
      <c r="W419" s="20"/>
    </row>
    <row r="420" s="19" customFormat="1" outlineLevel="1" spans="1:23">
      <c r="A420" s="83" t="s">
        <v>1362</v>
      </c>
      <c r="B420" s="167" t="s">
        <v>1363</v>
      </c>
      <c r="C420" s="72" t="s">
        <v>350</v>
      </c>
      <c r="D420" s="73"/>
      <c r="E420" s="164">
        <v>30.79</v>
      </c>
      <c r="F420" s="75">
        <f t="shared" si="125"/>
        <v>30.79</v>
      </c>
      <c r="G420" s="75">
        <f t="shared" si="126"/>
        <v>24.632</v>
      </c>
      <c r="H420" s="76">
        <v>1360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11" t="s">
        <v>351</v>
      </c>
      <c r="N420" s="112" t="s">
        <v>1352</v>
      </c>
      <c r="O420" s="113">
        <v>4620105828239</v>
      </c>
      <c r="P420" s="118">
        <v>21</v>
      </c>
      <c r="Q420" s="136">
        <v>0.0181</v>
      </c>
      <c r="R420" s="127">
        <f t="shared" si="127"/>
        <v>0</v>
      </c>
      <c r="S420" s="128">
        <f t="shared" si="128"/>
        <v>0</v>
      </c>
      <c r="T420" s="22"/>
      <c r="W420" s="20"/>
    </row>
    <row r="421" s="19" customFormat="1" outlineLevel="1" spans="1:23">
      <c r="A421" s="83" t="s">
        <v>1364</v>
      </c>
      <c r="B421" s="167" t="s">
        <v>1365</v>
      </c>
      <c r="C421" s="72" t="s">
        <v>350</v>
      </c>
      <c r="D421" s="73"/>
      <c r="E421" s="164">
        <v>31.58</v>
      </c>
      <c r="F421" s="75">
        <f t="shared" si="125"/>
        <v>31.58</v>
      </c>
      <c r="G421" s="75">
        <f t="shared" si="126"/>
        <v>25.264</v>
      </c>
      <c r="H421" s="76">
        <v>1399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11" t="s">
        <v>351</v>
      </c>
      <c r="N421" s="112" t="s">
        <v>1352</v>
      </c>
      <c r="O421" s="113" t="s">
        <v>1366</v>
      </c>
      <c r="P421" s="118">
        <v>12.6</v>
      </c>
      <c r="Q421" s="136">
        <v>0.0181</v>
      </c>
      <c r="R421" s="127">
        <f t="shared" si="127"/>
        <v>0</v>
      </c>
      <c r="S421" s="128">
        <f t="shared" si="128"/>
        <v>0</v>
      </c>
      <c r="T421" s="22"/>
      <c r="W421" s="20"/>
    </row>
    <row r="422" s="19" customFormat="1" outlineLevel="1" spans="1:23">
      <c r="A422" s="83" t="s">
        <v>1367</v>
      </c>
      <c r="B422" s="167" t="s">
        <v>1368</v>
      </c>
      <c r="C422" s="72" t="s">
        <v>350</v>
      </c>
      <c r="D422" s="73"/>
      <c r="E422" s="164">
        <v>43.47</v>
      </c>
      <c r="F422" s="75">
        <f t="shared" si="125"/>
        <v>43.47</v>
      </c>
      <c r="G422" s="75">
        <f t="shared" si="126"/>
        <v>34.776</v>
      </c>
      <c r="H422" s="76">
        <v>1260</v>
      </c>
      <c r="I422" s="72"/>
      <c r="J422" s="75" t="str">
        <f t="shared" si="116"/>
        <v/>
      </c>
      <c r="K422" s="72">
        <v>20</v>
      </c>
      <c r="L422" s="72">
        <v>300</v>
      </c>
      <c r="M422" s="111" t="s">
        <v>351</v>
      </c>
      <c r="N422" s="112" t="s">
        <v>1352</v>
      </c>
      <c r="O422" s="113">
        <v>4620105828260</v>
      </c>
      <c r="P422" s="118">
        <v>19</v>
      </c>
      <c r="Q422" s="136">
        <v>0.0181</v>
      </c>
      <c r="R422" s="127">
        <f t="shared" si="127"/>
        <v>0</v>
      </c>
      <c r="S422" s="128">
        <f t="shared" si="128"/>
        <v>0</v>
      </c>
      <c r="T422" s="22"/>
      <c r="W422" s="20"/>
    </row>
    <row r="423" s="19" customFormat="1" outlineLevel="1" spans="1:23">
      <c r="A423" s="84" t="s">
        <v>1369</v>
      </c>
      <c r="B423" s="167" t="s">
        <v>1370</v>
      </c>
      <c r="C423" s="72" t="s">
        <v>350</v>
      </c>
      <c r="D423" s="73"/>
      <c r="E423" s="164">
        <v>48.95</v>
      </c>
      <c r="F423" s="75">
        <f t="shared" si="125"/>
        <v>48.95</v>
      </c>
      <c r="G423" s="75">
        <f t="shared" si="126"/>
        <v>39.16</v>
      </c>
      <c r="H423" s="76">
        <v>760</v>
      </c>
      <c r="I423" s="72"/>
      <c r="J423" s="75" t="str">
        <f t="shared" si="116"/>
        <v/>
      </c>
      <c r="K423" s="72">
        <v>20</v>
      </c>
      <c r="L423" s="72">
        <v>300</v>
      </c>
      <c r="M423" s="111" t="s">
        <v>351</v>
      </c>
      <c r="N423" s="112" t="s">
        <v>1352</v>
      </c>
      <c r="O423" s="113" t="s">
        <v>1371</v>
      </c>
      <c r="P423" s="118">
        <v>28</v>
      </c>
      <c r="Q423" s="136">
        <v>0.0181</v>
      </c>
      <c r="R423" s="127">
        <f t="shared" si="127"/>
        <v>0</v>
      </c>
      <c r="S423" s="128">
        <f t="shared" si="128"/>
        <v>0</v>
      </c>
      <c r="T423" s="22"/>
      <c r="W423" s="20"/>
    </row>
    <row r="424" s="19" customFormat="1" outlineLevel="1" spans="1:23">
      <c r="A424" s="83" t="s">
        <v>1372</v>
      </c>
      <c r="B424" s="167" t="s">
        <v>1373</v>
      </c>
      <c r="C424" s="72" t="s">
        <v>350</v>
      </c>
      <c r="D424" s="73"/>
      <c r="E424" s="164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11" t="s">
        <v>351</v>
      </c>
      <c r="N424" s="112" t="s">
        <v>1352</v>
      </c>
      <c r="O424" s="113" t="s">
        <v>1374</v>
      </c>
      <c r="P424" s="118">
        <v>16.3</v>
      </c>
      <c r="Q424" s="136">
        <v>0.016</v>
      </c>
      <c r="R424" s="127">
        <f t="shared" si="127"/>
        <v>0</v>
      </c>
      <c r="S424" s="128">
        <f t="shared" si="128"/>
        <v>0</v>
      </c>
      <c r="T424" s="22"/>
      <c r="W424" s="20"/>
    </row>
    <row r="425" s="19" customFormat="1" outlineLevel="1" spans="1:23">
      <c r="A425" s="83" t="s">
        <v>1375</v>
      </c>
      <c r="B425" s="167" t="s">
        <v>1376</v>
      </c>
      <c r="C425" s="72" t="s">
        <v>350</v>
      </c>
      <c r="D425" s="73"/>
      <c r="E425" s="164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11" t="s">
        <v>351</v>
      </c>
      <c r="N425" s="112" t="s">
        <v>1352</v>
      </c>
      <c r="O425" s="320" t="s">
        <v>1377</v>
      </c>
      <c r="P425" s="118">
        <v>27.5</v>
      </c>
      <c r="Q425" s="136">
        <v>0.0244</v>
      </c>
      <c r="R425" s="127">
        <f t="shared" si="127"/>
        <v>0</v>
      </c>
      <c r="S425" s="128">
        <f t="shared" si="128"/>
        <v>0</v>
      </c>
      <c r="T425" s="22"/>
      <c r="W425" s="20"/>
    </row>
    <row r="426" s="19" customFormat="1" outlineLevel="1" spans="1:23">
      <c r="A426" s="84" t="s">
        <v>1378</v>
      </c>
      <c r="B426" s="167" t="s">
        <v>1379</v>
      </c>
      <c r="C426" s="72" t="s">
        <v>350</v>
      </c>
      <c r="D426" s="73"/>
      <c r="E426" s="164">
        <v>191.25</v>
      </c>
      <c r="F426" s="75">
        <f t="shared" si="125"/>
        <v>191.25</v>
      </c>
      <c r="G426" s="75">
        <f t="shared" si="126"/>
        <v>153</v>
      </c>
      <c r="H426" s="76">
        <v>193</v>
      </c>
      <c r="I426" s="72"/>
      <c r="J426" s="75" t="str">
        <f t="shared" si="116"/>
        <v/>
      </c>
      <c r="K426" s="72">
        <v>20</v>
      </c>
      <c r="L426" s="72">
        <v>100</v>
      </c>
      <c r="M426" s="111" t="s">
        <v>351</v>
      </c>
      <c r="N426" s="112" t="s">
        <v>1352</v>
      </c>
      <c r="O426" s="113" t="s">
        <v>1380</v>
      </c>
      <c r="P426" s="118">
        <v>33</v>
      </c>
      <c r="Q426" s="136">
        <v>0.0293</v>
      </c>
      <c r="R426" s="127">
        <f t="shared" si="127"/>
        <v>0</v>
      </c>
      <c r="S426" s="128">
        <f t="shared" si="128"/>
        <v>0</v>
      </c>
      <c r="T426" s="22"/>
      <c r="W426" s="20"/>
    </row>
    <row r="427" s="19" customFormat="1" outlineLevel="1" spans="1:23">
      <c r="A427" s="83" t="s">
        <v>1381</v>
      </c>
      <c r="B427" s="167" t="s">
        <v>1382</v>
      </c>
      <c r="C427" s="72" t="s">
        <v>350</v>
      </c>
      <c r="D427" s="73"/>
      <c r="E427" s="164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11" t="s">
        <v>351</v>
      </c>
      <c r="N427" s="112" t="s">
        <v>1352</v>
      </c>
      <c r="O427" s="113" t="s">
        <v>1383</v>
      </c>
      <c r="P427" s="118">
        <v>42.5</v>
      </c>
      <c r="Q427" s="136">
        <v>0.034122</v>
      </c>
      <c r="R427" s="127">
        <f t="shared" si="127"/>
        <v>0</v>
      </c>
      <c r="S427" s="128">
        <f t="shared" si="128"/>
        <v>0</v>
      </c>
      <c r="T427" s="22"/>
      <c r="W427" s="20"/>
    </row>
    <row r="428" s="19" customFormat="1" outlineLevel="1" spans="1:23">
      <c r="A428" s="84" t="s">
        <v>1384</v>
      </c>
      <c r="B428" s="167" t="s">
        <v>1385</v>
      </c>
      <c r="C428" s="72" t="s">
        <v>350</v>
      </c>
      <c r="D428" s="73"/>
      <c r="E428" s="164">
        <v>321.99</v>
      </c>
      <c r="F428" s="75">
        <f t="shared" si="125"/>
        <v>321.99</v>
      </c>
      <c r="G428" s="75">
        <f t="shared" si="126"/>
        <v>257.592</v>
      </c>
      <c r="H428" s="78"/>
      <c r="I428" s="72"/>
      <c r="J428" s="75" t="str">
        <f t="shared" si="116"/>
        <v/>
      </c>
      <c r="K428" s="72">
        <v>10</v>
      </c>
      <c r="L428" s="72">
        <v>50</v>
      </c>
      <c r="M428" s="111" t="s">
        <v>351</v>
      </c>
      <c r="N428" s="112" t="s">
        <v>1352</v>
      </c>
      <c r="O428" s="113" t="s">
        <v>1386</v>
      </c>
      <c r="P428" s="118">
        <v>30</v>
      </c>
      <c r="Q428" s="136">
        <v>0.031</v>
      </c>
      <c r="R428" s="127">
        <f t="shared" si="127"/>
        <v>0</v>
      </c>
      <c r="S428" s="128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4"/>
      <c r="F429" s="75"/>
      <c r="G429" s="75"/>
      <c r="H429" s="78"/>
      <c r="I429" s="72"/>
      <c r="J429" s="75" t="str">
        <f t="shared" si="116"/>
        <v/>
      </c>
      <c r="K429" s="72"/>
      <c r="L429" s="72"/>
      <c r="M429" s="145"/>
      <c r="N429" s="145"/>
      <c r="O429" s="113"/>
      <c r="P429" s="118"/>
      <c r="Q429" s="136"/>
      <c r="R429" s="127"/>
      <c r="S429" s="128"/>
      <c r="T429" s="22"/>
      <c r="W429" s="20"/>
    </row>
    <row r="430" s="19" customFormat="1" outlineLevel="1" spans="1:23">
      <c r="A430" s="70" t="s">
        <v>1387</v>
      </c>
      <c r="B430" s="167" t="s">
        <v>1388</v>
      </c>
      <c r="C430" s="72" t="s">
        <v>350</v>
      </c>
      <c r="D430" s="73"/>
      <c r="E430" s="164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11" t="s">
        <v>351</v>
      </c>
      <c r="N430" s="112" t="s">
        <v>1352</v>
      </c>
      <c r="O430" s="113">
        <v>4630076447438</v>
      </c>
      <c r="P430" s="118">
        <v>26</v>
      </c>
      <c r="Q430" s="136">
        <v>0.0224</v>
      </c>
      <c r="R430" s="127">
        <f>P430/L430*D430</f>
        <v>0</v>
      </c>
      <c r="S430" s="128">
        <f>Q430/L430*D430</f>
        <v>0</v>
      </c>
      <c r="T430" s="22"/>
      <c r="W430" s="20"/>
    </row>
    <row r="431" s="19" customFormat="1" outlineLevel="1" spans="1:23">
      <c r="A431" s="70" t="s">
        <v>1389</v>
      </c>
      <c r="B431" s="167" t="s">
        <v>1390</v>
      </c>
      <c r="C431" s="72" t="s">
        <v>350</v>
      </c>
      <c r="D431" s="73"/>
      <c r="E431" s="164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11" t="s">
        <v>351</v>
      </c>
      <c r="N431" s="112" t="s">
        <v>1352</v>
      </c>
      <c r="O431" s="113">
        <v>4630076447445</v>
      </c>
      <c r="P431" s="118">
        <v>17</v>
      </c>
      <c r="Q431" s="136">
        <v>0.015004</v>
      </c>
      <c r="R431" s="127">
        <f>P431/L431*D431</f>
        <v>0</v>
      </c>
      <c r="S431" s="128">
        <f>Q431/L431*D431</f>
        <v>0</v>
      </c>
      <c r="T431" s="22"/>
      <c r="W431" s="20"/>
    </row>
    <row r="432" s="19" customFormat="1" outlineLevel="1" spans="1:23">
      <c r="A432" s="77" t="s">
        <v>1391</v>
      </c>
      <c r="B432" s="167" t="s">
        <v>1392</v>
      </c>
      <c r="C432" s="72" t="s">
        <v>350</v>
      </c>
      <c r="D432" s="73"/>
      <c r="E432" s="164">
        <v>401.19</v>
      </c>
      <c r="F432" s="75">
        <f>E432-E432*$G$2%</f>
        <v>401.19</v>
      </c>
      <c r="G432" s="75">
        <f>E432-(20*E432/100)</f>
        <v>320.952</v>
      </c>
      <c r="H432" s="78"/>
      <c r="I432" s="72"/>
      <c r="J432" s="75" t="str">
        <f t="shared" si="116"/>
        <v/>
      </c>
      <c r="K432" s="72">
        <v>10</v>
      </c>
      <c r="L432" s="72">
        <v>50</v>
      </c>
      <c r="M432" s="111" t="s">
        <v>351</v>
      </c>
      <c r="N432" s="112" t="s">
        <v>1352</v>
      </c>
      <c r="O432" s="113">
        <v>4630076447452</v>
      </c>
      <c r="P432" s="118">
        <v>29</v>
      </c>
      <c r="Q432" s="136">
        <v>0.024442</v>
      </c>
      <c r="R432" s="127">
        <f>P432/L432*D432</f>
        <v>0</v>
      </c>
      <c r="S432" s="128">
        <f>Q432/L432*D432</f>
        <v>0</v>
      </c>
      <c r="T432" s="22"/>
      <c r="W432" s="20"/>
    </row>
    <row r="433" s="19" customFormat="1" outlineLevel="1" spans="1:23">
      <c r="A433" s="70" t="s">
        <v>1393</v>
      </c>
      <c r="B433" s="167" t="s">
        <v>1394</v>
      </c>
      <c r="C433" s="72" t="s">
        <v>350</v>
      </c>
      <c r="D433" s="73"/>
      <c r="E433" s="164">
        <v>856.91</v>
      </c>
      <c r="F433" s="75">
        <f>E433-E433*$G$2%</f>
        <v>856.91</v>
      </c>
      <c r="G433" s="75">
        <f>E433-(20*E433/100)</f>
        <v>685.528</v>
      </c>
      <c r="H433" s="78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11" t="s">
        <v>351</v>
      </c>
      <c r="N433" s="112" t="s">
        <v>1352</v>
      </c>
      <c r="O433" s="113">
        <v>4630076447469</v>
      </c>
      <c r="P433" s="118">
        <v>34.5</v>
      </c>
      <c r="Q433" s="136">
        <v>0.033165</v>
      </c>
      <c r="R433" s="127">
        <f>P433/L433*D433</f>
        <v>0</v>
      </c>
      <c r="S433" s="128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8"/>
      <c r="I434" s="108"/>
      <c r="J434" s="75" t="str">
        <f t="shared" si="116"/>
        <v/>
      </c>
      <c r="K434" s="156"/>
      <c r="L434" s="156"/>
      <c r="M434" s="156"/>
      <c r="N434" s="156"/>
      <c r="O434" s="113"/>
      <c r="P434" s="109"/>
      <c r="Q434" s="132"/>
      <c r="R434" s="133"/>
      <c r="S434" s="134"/>
      <c r="T434" s="22"/>
      <c r="W434" s="20"/>
    </row>
    <row r="435" s="19" customFormat="1" outlineLevel="1" spans="1:23">
      <c r="A435" s="83" t="s">
        <v>1395</v>
      </c>
      <c r="B435" s="71" t="s">
        <v>1396</v>
      </c>
      <c r="C435" s="72" t="s">
        <v>350</v>
      </c>
      <c r="D435" s="73"/>
      <c r="E435" s="168">
        <v>19.85</v>
      </c>
      <c r="F435" s="75">
        <f>E435-E435*$G$2%</f>
        <v>19.85</v>
      </c>
      <c r="G435" s="75">
        <f>E435-(20*E435/100)</f>
        <v>15.88</v>
      </c>
      <c r="H435" s="76">
        <v>29600</v>
      </c>
      <c r="I435" s="72"/>
      <c r="J435" s="75" t="str">
        <f t="shared" si="116"/>
        <v/>
      </c>
      <c r="K435" s="72">
        <v>100</v>
      </c>
      <c r="L435" s="72">
        <v>1000</v>
      </c>
      <c r="M435" s="111" t="s">
        <v>351</v>
      </c>
      <c r="N435" s="112" t="s">
        <v>1397</v>
      </c>
      <c r="O435" s="320" t="s">
        <v>1398</v>
      </c>
      <c r="P435" s="118">
        <v>13.3</v>
      </c>
      <c r="Q435" s="136">
        <v>0.01125</v>
      </c>
      <c r="R435" s="127">
        <f>P435/L435*D435</f>
        <v>0</v>
      </c>
      <c r="S435" s="128">
        <f>Q435/L435*D435</f>
        <v>0</v>
      </c>
      <c r="T435" s="22"/>
      <c r="W435" s="20"/>
    </row>
    <row r="436" s="19" customFormat="1" outlineLevel="1" spans="1:23">
      <c r="A436" s="83" t="s">
        <v>1399</v>
      </c>
      <c r="B436" s="71" t="s">
        <v>1400</v>
      </c>
      <c r="C436" s="72" t="s">
        <v>350</v>
      </c>
      <c r="D436" s="73"/>
      <c r="E436" s="168">
        <v>15.08</v>
      </c>
      <c r="F436" s="75">
        <f>E436-E436*$G$2%</f>
        <v>15.08</v>
      </c>
      <c r="G436" s="75">
        <f>E436-(20*E436/100)</f>
        <v>12.064</v>
      </c>
      <c r="H436" s="76">
        <v>16600</v>
      </c>
      <c r="I436" s="72"/>
      <c r="J436" s="75" t="str">
        <f t="shared" si="116"/>
        <v/>
      </c>
      <c r="K436" s="72">
        <v>100</v>
      </c>
      <c r="L436" s="72">
        <v>1000</v>
      </c>
      <c r="M436" s="111" t="s">
        <v>351</v>
      </c>
      <c r="N436" s="112" t="s">
        <v>1397</v>
      </c>
      <c r="O436" s="320" t="s">
        <v>1401</v>
      </c>
      <c r="P436" s="118">
        <v>8.5</v>
      </c>
      <c r="Q436" s="136">
        <v>0.01125</v>
      </c>
      <c r="R436" s="127">
        <f>P436/L436*D436</f>
        <v>0</v>
      </c>
      <c r="S436" s="128">
        <f>Q436/L436*D436</f>
        <v>0</v>
      </c>
      <c r="T436" s="22"/>
      <c r="W436" s="20"/>
    </row>
    <row r="437" s="19" customFormat="1" outlineLevel="1" spans="1:23">
      <c r="A437" s="83" t="s">
        <v>1402</v>
      </c>
      <c r="B437" s="71" t="s">
        <v>1403</v>
      </c>
      <c r="C437" s="72" t="s">
        <v>350</v>
      </c>
      <c r="D437" s="73"/>
      <c r="E437" s="168">
        <v>10.7</v>
      </c>
      <c r="F437" s="75">
        <f>E437-E437*$G$2%</f>
        <v>10.7</v>
      </c>
      <c r="G437" s="75">
        <f>E437-(20*E437/100)</f>
        <v>8.56</v>
      </c>
      <c r="H437" s="76">
        <v>59700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11" t="s">
        <v>351</v>
      </c>
      <c r="N437" s="112" t="s">
        <v>1397</v>
      </c>
      <c r="O437" s="320" t="s">
        <v>1404</v>
      </c>
      <c r="P437" s="118">
        <v>12.6</v>
      </c>
      <c r="Q437" s="136">
        <v>0.0504</v>
      </c>
      <c r="R437" s="127">
        <f>P437/L437*D437</f>
        <v>0</v>
      </c>
      <c r="S437" s="128">
        <f>Q437/L437*D437</f>
        <v>0</v>
      </c>
      <c r="T437" s="22"/>
      <c r="W437" s="20"/>
    </row>
    <row r="438" s="19" customFormat="1" outlineLevel="1" spans="1:23">
      <c r="A438" s="83" t="s">
        <v>1405</v>
      </c>
      <c r="B438" s="71" t="s">
        <v>1406</v>
      </c>
      <c r="C438" s="72" t="s">
        <v>350</v>
      </c>
      <c r="D438" s="73"/>
      <c r="E438" s="168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11" t="s">
        <v>351</v>
      </c>
      <c r="N438" s="112" t="s">
        <v>1397</v>
      </c>
      <c r="O438" s="113">
        <v>4620105821056</v>
      </c>
      <c r="P438" s="118">
        <v>15.1</v>
      </c>
      <c r="Q438" s="136">
        <v>0.0488565</v>
      </c>
      <c r="R438" s="127">
        <f>P438/L438*D438</f>
        <v>0</v>
      </c>
      <c r="S438" s="128">
        <f>Q438/L438*D438</f>
        <v>0</v>
      </c>
      <c r="T438" s="22"/>
      <c r="W438" s="20"/>
    </row>
    <row r="439" s="19" customFormat="1" outlineLevel="1" spans="1:23">
      <c r="A439" s="83" t="s">
        <v>1407</v>
      </c>
      <c r="B439" s="71" t="s">
        <v>1408</v>
      </c>
      <c r="C439" s="72" t="s">
        <v>350</v>
      </c>
      <c r="D439" s="73"/>
      <c r="E439" s="168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11" t="s">
        <v>351</v>
      </c>
      <c r="N439" s="112" t="s">
        <v>1397</v>
      </c>
      <c r="O439" s="113">
        <v>4620105824859</v>
      </c>
      <c r="P439" s="118">
        <v>12.05</v>
      </c>
      <c r="Q439" s="136">
        <v>0.0454</v>
      </c>
      <c r="R439" s="127">
        <f>P439/L439*D439</f>
        <v>0</v>
      </c>
      <c r="S439" s="128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8"/>
      <c r="F440" s="75"/>
      <c r="G440" s="75"/>
      <c r="H440" s="78"/>
      <c r="I440" s="72"/>
      <c r="J440" s="75" t="str">
        <f t="shared" si="116"/>
        <v/>
      </c>
      <c r="K440" s="72"/>
      <c r="L440" s="72"/>
      <c r="M440" s="111"/>
      <c r="N440" s="112"/>
      <c r="O440" s="113"/>
      <c r="P440" s="118"/>
      <c r="Q440" s="136"/>
      <c r="R440" s="127"/>
      <c r="S440" s="128"/>
      <c r="T440" s="22"/>
      <c r="W440" s="20"/>
    </row>
    <row r="441" s="19" customFormat="1" outlineLevel="1" spans="1:23">
      <c r="A441" s="83" t="s">
        <v>1409</v>
      </c>
      <c r="B441" s="71" t="s">
        <v>1410</v>
      </c>
      <c r="C441" s="72" t="s">
        <v>350</v>
      </c>
      <c r="D441" s="73"/>
      <c r="E441" s="168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11" t="s">
        <v>351</v>
      </c>
      <c r="N441" s="112" t="s">
        <v>1411</v>
      </c>
      <c r="O441" s="113">
        <v>4650358700570</v>
      </c>
      <c r="P441" s="118">
        <v>26</v>
      </c>
      <c r="Q441" s="136">
        <v>0.02664</v>
      </c>
      <c r="R441" s="127">
        <f t="shared" ref="R441:R448" si="131">P441/L441*D441</f>
        <v>0</v>
      </c>
      <c r="S441" s="128">
        <f t="shared" ref="S441:S448" si="132">Q441/L441*D441</f>
        <v>0</v>
      </c>
      <c r="T441" s="22"/>
      <c r="W441" s="20"/>
    </row>
    <row r="442" s="19" customFormat="1" outlineLevel="1" spans="1:23">
      <c r="A442" s="83" t="s">
        <v>1412</v>
      </c>
      <c r="B442" s="71" t="s">
        <v>1413</v>
      </c>
      <c r="C442" s="72" t="s">
        <v>350</v>
      </c>
      <c r="D442" s="73"/>
      <c r="E442" s="168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11" t="s">
        <v>351</v>
      </c>
      <c r="N442" s="112" t="s">
        <v>1411</v>
      </c>
      <c r="O442" s="113">
        <v>4650358700785</v>
      </c>
      <c r="P442" s="118">
        <v>24</v>
      </c>
      <c r="Q442" s="136">
        <v>0.02664</v>
      </c>
      <c r="R442" s="127">
        <f t="shared" si="131"/>
        <v>0</v>
      </c>
      <c r="S442" s="128">
        <f t="shared" si="132"/>
        <v>0</v>
      </c>
      <c r="T442" s="22"/>
      <c r="W442" s="20"/>
    </row>
    <row r="443" s="19" customFormat="1" outlineLevel="1" spans="1:23">
      <c r="A443" s="83" t="s">
        <v>1414</v>
      </c>
      <c r="B443" s="71" t="s">
        <v>1415</v>
      </c>
      <c r="C443" s="72" t="s">
        <v>350</v>
      </c>
      <c r="D443" s="73"/>
      <c r="E443" s="168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11" t="s">
        <v>351</v>
      </c>
      <c r="N443" s="112" t="s">
        <v>1411</v>
      </c>
      <c r="O443" s="113">
        <v>4650358700792</v>
      </c>
      <c r="P443" s="118">
        <v>21</v>
      </c>
      <c r="Q443" s="136">
        <v>0.02664</v>
      </c>
      <c r="R443" s="127">
        <f t="shared" si="131"/>
        <v>0</v>
      </c>
      <c r="S443" s="128">
        <f t="shared" si="132"/>
        <v>0</v>
      </c>
      <c r="T443" s="22"/>
      <c r="W443" s="20"/>
    </row>
    <row r="444" s="19" customFormat="1" outlineLevel="1" spans="1:23">
      <c r="A444" s="83" t="s">
        <v>1416</v>
      </c>
      <c r="B444" s="71" t="s">
        <v>1417</v>
      </c>
      <c r="C444" s="72" t="s">
        <v>350</v>
      </c>
      <c r="D444" s="73"/>
      <c r="E444" s="168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11" t="s">
        <v>351</v>
      </c>
      <c r="N444" s="112" t="s">
        <v>1411</v>
      </c>
      <c r="O444" s="113">
        <v>4650358700808</v>
      </c>
      <c r="P444" s="118">
        <v>16</v>
      </c>
      <c r="Q444" s="136">
        <v>0.02664</v>
      </c>
      <c r="R444" s="127">
        <f t="shared" si="131"/>
        <v>0</v>
      </c>
      <c r="S444" s="128">
        <f t="shared" si="132"/>
        <v>0</v>
      </c>
      <c r="T444" s="22"/>
      <c r="W444" s="20"/>
    </row>
    <row r="445" s="19" customFormat="1" outlineLevel="1" spans="1:23">
      <c r="A445" s="83" t="s">
        <v>1418</v>
      </c>
      <c r="B445" s="71" t="s">
        <v>1419</v>
      </c>
      <c r="C445" s="72" t="s">
        <v>350</v>
      </c>
      <c r="D445" s="73"/>
      <c r="E445" s="168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11" t="s">
        <v>351</v>
      </c>
      <c r="N445" s="112" t="s">
        <v>1411</v>
      </c>
      <c r="O445" s="113">
        <v>4650358700822</v>
      </c>
      <c r="P445" s="118">
        <v>16</v>
      </c>
      <c r="Q445" s="136">
        <v>0.02664</v>
      </c>
      <c r="R445" s="127">
        <f t="shared" si="131"/>
        <v>0</v>
      </c>
      <c r="S445" s="128">
        <f t="shared" si="132"/>
        <v>0</v>
      </c>
      <c r="T445" s="22"/>
      <c r="W445" s="20"/>
    </row>
    <row r="446" s="19" customFormat="1" outlineLevel="1" spans="1:23">
      <c r="A446" s="83" t="s">
        <v>1420</v>
      </c>
      <c r="B446" s="71" t="s">
        <v>1421</v>
      </c>
      <c r="C446" s="72" t="s">
        <v>350</v>
      </c>
      <c r="D446" s="73"/>
      <c r="E446" s="168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11" t="s">
        <v>351</v>
      </c>
      <c r="N446" s="112" t="s">
        <v>1411</v>
      </c>
      <c r="O446" s="113">
        <v>4650358700839</v>
      </c>
      <c r="P446" s="118">
        <v>13</v>
      </c>
      <c r="Q446" s="136">
        <v>0.02664</v>
      </c>
      <c r="R446" s="127">
        <f t="shared" si="131"/>
        <v>0</v>
      </c>
      <c r="S446" s="128">
        <f t="shared" si="132"/>
        <v>0</v>
      </c>
      <c r="T446" s="22"/>
      <c r="W446" s="20"/>
    </row>
    <row r="447" s="19" customFormat="1" outlineLevel="1" spans="1:23">
      <c r="A447" s="83" t="s">
        <v>1422</v>
      </c>
      <c r="B447" s="71" t="s">
        <v>1423</v>
      </c>
      <c r="C447" s="72" t="s">
        <v>350</v>
      </c>
      <c r="D447" s="73"/>
      <c r="E447" s="168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11" t="s">
        <v>351</v>
      </c>
      <c r="N447" s="112" t="s">
        <v>1411</v>
      </c>
      <c r="O447" s="113">
        <v>4650358700846</v>
      </c>
      <c r="P447" s="118">
        <v>12.5</v>
      </c>
      <c r="Q447" s="136">
        <v>0.02664</v>
      </c>
      <c r="R447" s="127">
        <f t="shared" si="131"/>
        <v>0</v>
      </c>
      <c r="S447" s="128">
        <f t="shared" si="132"/>
        <v>0</v>
      </c>
      <c r="T447" s="22"/>
      <c r="W447" s="20"/>
    </row>
    <row r="448" s="19" customFormat="1" outlineLevel="1" spans="1:23">
      <c r="A448" s="83" t="s">
        <v>1424</v>
      </c>
      <c r="B448" s="71" t="s">
        <v>1425</v>
      </c>
      <c r="C448" s="72" t="s">
        <v>350</v>
      </c>
      <c r="D448" s="73"/>
      <c r="E448" s="168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11" t="s">
        <v>351</v>
      </c>
      <c r="N448" s="112" t="s">
        <v>1411</v>
      </c>
      <c r="O448" s="113">
        <v>4650358700853</v>
      </c>
      <c r="P448" s="118">
        <v>13.5</v>
      </c>
      <c r="Q448" s="136">
        <v>0.02664</v>
      </c>
      <c r="R448" s="127">
        <f t="shared" si="131"/>
        <v>0</v>
      </c>
      <c r="S448" s="128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8"/>
      <c r="F449" s="75"/>
      <c r="G449" s="75"/>
      <c r="H449" s="78"/>
      <c r="I449" s="72"/>
      <c r="J449" s="75" t="str">
        <f t="shared" si="133"/>
        <v/>
      </c>
      <c r="K449" s="72"/>
      <c r="L449" s="72"/>
      <c r="M449" s="145"/>
      <c r="N449" s="145"/>
      <c r="O449" s="113"/>
      <c r="P449" s="118"/>
      <c r="Q449" s="136"/>
      <c r="R449" s="127"/>
      <c r="S449" s="128"/>
      <c r="T449" s="22"/>
      <c r="W449" s="20"/>
    </row>
    <row r="450" s="19" customFormat="1" outlineLevel="1" spans="1:23">
      <c r="A450" s="82" t="s">
        <v>1426</v>
      </c>
      <c r="B450" s="71" t="s">
        <v>1427</v>
      </c>
      <c r="C450" s="72" t="s">
        <v>350</v>
      </c>
      <c r="D450" s="73"/>
      <c r="E450" s="168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11200</v>
      </c>
      <c r="I450" s="72"/>
      <c r="J450" s="75" t="str">
        <f t="shared" si="133"/>
        <v/>
      </c>
      <c r="K450" s="72">
        <v>100</v>
      </c>
      <c r="L450" s="72">
        <v>2000</v>
      </c>
      <c r="M450" s="111" t="s">
        <v>351</v>
      </c>
      <c r="N450" s="112" t="s">
        <v>1428</v>
      </c>
      <c r="O450" s="320" t="s">
        <v>1429</v>
      </c>
      <c r="P450" s="118">
        <v>15.8</v>
      </c>
      <c r="Q450" s="136">
        <v>0.032076</v>
      </c>
      <c r="R450" s="127">
        <f t="shared" ref="R450:R474" si="136">P450/L450*D450</f>
        <v>0</v>
      </c>
      <c r="S450" s="128">
        <f t="shared" ref="S450:S474" si="137">Q450/L450*D450</f>
        <v>0</v>
      </c>
      <c r="T450" s="22"/>
      <c r="W450" s="20"/>
    </row>
    <row r="451" s="19" customFormat="1" outlineLevel="1" spans="1:23">
      <c r="A451" s="82" t="s">
        <v>1430</v>
      </c>
      <c r="B451" s="71" t="s">
        <v>1431</v>
      </c>
      <c r="C451" s="72" t="s">
        <v>350</v>
      </c>
      <c r="D451" s="73"/>
      <c r="E451" s="168">
        <v>28.46</v>
      </c>
      <c r="F451" s="75">
        <f t="shared" si="134"/>
        <v>28.46</v>
      </c>
      <c r="G451" s="75">
        <f t="shared" si="135"/>
        <v>22.768</v>
      </c>
      <c r="H451" s="76">
        <v>4000</v>
      </c>
      <c r="I451" s="72"/>
      <c r="J451" s="75" t="str">
        <f t="shared" si="133"/>
        <v/>
      </c>
      <c r="K451" s="72">
        <v>100</v>
      </c>
      <c r="L451" s="72">
        <v>2000</v>
      </c>
      <c r="M451" s="111" t="s">
        <v>351</v>
      </c>
      <c r="N451" s="112" t="s">
        <v>1428</v>
      </c>
      <c r="O451" s="320" t="s">
        <v>1432</v>
      </c>
      <c r="P451" s="118">
        <v>19.8</v>
      </c>
      <c r="Q451" s="136">
        <v>0.039459375</v>
      </c>
      <c r="R451" s="127">
        <f t="shared" si="136"/>
        <v>0</v>
      </c>
      <c r="S451" s="128">
        <f t="shared" si="137"/>
        <v>0</v>
      </c>
      <c r="T451" s="22"/>
      <c r="W451" s="20"/>
    </row>
    <row r="452" s="19" customFormat="1" outlineLevel="1" spans="1:23">
      <c r="A452" s="82" t="s">
        <v>1433</v>
      </c>
      <c r="B452" s="71" t="s">
        <v>1434</v>
      </c>
      <c r="C452" s="72" t="s">
        <v>350</v>
      </c>
      <c r="D452" s="73"/>
      <c r="E452" s="168">
        <v>32.75</v>
      </c>
      <c r="F452" s="75">
        <f t="shared" si="134"/>
        <v>32.75</v>
      </c>
      <c r="G452" s="75">
        <f t="shared" si="135"/>
        <v>26.2</v>
      </c>
      <c r="H452" s="76">
        <v>4850</v>
      </c>
      <c r="I452" s="72"/>
      <c r="J452" s="75" t="str">
        <f t="shared" si="133"/>
        <v/>
      </c>
      <c r="K452" s="72">
        <v>50</v>
      </c>
      <c r="L452" s="72">
        <v>1500</v>
      </c>
      <c r="M452" s="111" t="s">
        <v>351</v>
      </c>
      <c r="N452" s="112" t="s">
        <v>1428</v>
      </c>
      <c r="O452" s="320" t="s">
        <v>1435</v>
      </c>
      <c r="P452" s="118">
        <v>20.8</v>
      </c>
      <c r="Q452" s="136">
        <v>0.03857</v>
      </c>
      <c r="R452" s="127">
        <f t="shared" si="136"/>
        <v>0</v>
      </c>
      <c r="S452" s="128">
        <f t="shared" si="137"/>
        <v>0</v>
      </c>
      <c r="T452" s="22"/>
      <c r="W452" s="20"/>
    </row>
    <row r="453" s="19" customFormat="1" outlineLevel="1" spans="1:23">
      <c r="A453" s="82" t="s">
        <v>1436</v>
      </c>
      <c r="B453" s="71" t="s">
        <v>1437</v>
      </c>
      <c r="C453" s="72" t="s">
        <v>350</v>
      </c>
      <c r="D453" s="73"/>
      <c r="E453" s="168">
        <v>51.06</v>
      </c>
      <c r="F453" s="75">
        <f t="shared" si="134"/>
        <v>51.06</v>
      </c>
      <c r="G453" s="75">
        <f t="shared" si="135"/>
        <v>40.848</v>
      </c>
      <c r="H453" s="76">
        <v>1350</v>
      </c>
      <c r="I453" s="72"/>
      <c r="J453" s="75" t="str">
        <f t="shared" si="133"/>
        <v/>
      </c>
      <c r="K453" s="72">
        <v>50</v>
      </c>
      <c r="L453" s="72">
        <v>1000</v>
      </c>
      <c r="M453" s="111" t="s">
        <v>351</v>
      </c>
      <c r="N453" s="112" t="s">
        <v>1428</v>
      </c>
      <c r="O453" s="320" t="s">
        <v>1438</v>
      </c>
      <c r="P453" s="118">
        <v>27.6</v>
      </c>
      <c r="Q453" s="136">
        <v>0.03512075</v>
      </c>
      <c r="R453" s="127">
        <f t="shared" si="136"/>
        <v>0</v>
      </c>
      <c r="S453" s="128">
        <f t="shared" si="137"/>
        <v>0</v>
      </c>
      <c r="T453" s="22"/>
      <c r="W453" s="20"/>
    </row>
    <row r="454" s="19" customFormat="1" outlineLevel="1" spans="1:23">
      <c r="A454" s="82" t="s">
        <v>1439</v>
      </c>
      <c r="B454" s="71" t="s">
        <v>1440</v>
      </c>
      <c r="C454" s="72" t="s">
        <v>350</v>
      </c>
      <c r="D454" s="73"/>
      <c r="E454" s="168">
        <v>95.23</v>
      </c>
      <c r="F454" s="75">
        <f t="shared" si="134"/>
        <v>95.23</v>
      </c>
      <c r="G454" s="75">
        <f t="shared" si="135"/>
        <v>76.184</v>
      </c>
      <c r="H454" s="78"/>
      <c r="I454" s="72"/>
      <c r="J454" s="75" t="str">
        <f t="shared" si="133"/>
        <v/>
      </c>
      <c r="K454" s="72">
        <v>50</v>
      </c>
      <c r="L454" s="72">
        <v>1000</v>
      </c>
      <c r="M454" s="111" t="s">
        <v>351</v>
      </c>
      <c r="N454" s="112" t="s">
        <v>1428</v>
      </c>
      <c r="O454" s="320" t="s">
        <v>1441</v>
      </c>
      <c r="P454" s="118">
        <v>26.8</v>
      </c>
      <c r="Q454" s="136">
        <v>0.04664</v>
      </c>
      <c r="R454" s="127">
        <f t="shared" si="136"/>
        <v>0</v>
      </c>
      <c r="S454" s="128">
        <f t="shared" si="137"/>
        <v>0</v>
      </c>
      <c r="T454" s="22"/>
      <c r="W454" s="20"/>
    </row>
    <row r="455" s="19" customFormat="1" outlineLevel="1" spans="1:23">
      <c r="A455" s="82" t="s">
        <v>1442</v>
      </c>
      <c r="B455" s="71" t="s">
        <v>1443</v>
      </c>
      <c r="C455" s="72" t="s">
        <v>350</v>
      </c>
      <c r="D455" s="73"/>
      <c r="E455" s="168">
        <v>120.09</v>
      </c>
      <c r="F455" s="75">
        <f t="shared" si="134"/>
        <v>120.09</v>
      </c>
      <c r="G455" s="75">
        <f t="shared" si="135"/>
        <v>96.072</v>
      </c>
      <c r="H455" s="78"/>
      <c r="I455" s="72"/>
      <c r="J455" s="75" t="str">
        <f t="shared" si="133"/>
        <v/>
      </c>
      <c r="K455" s="72">
        <v>20</v>
      </c>
      <c r="L455" s="72">
        <v>480</v>
      </c>
      <c r="M455" s="111" t="s">
        <v>351</v>
      </c>
      <c r="N455" s="112" t="s">
        <v>1428</v>
      </c>
      <c r="O455" s="320" t="s">
        <v>1444</v>
      </c>
      <c r="P455" s="118">
        <v>27.3</v>
      </c>
      <c r="Q455" s="136">
        <v>0.045594</v>
      </c>
      <c r="R455" s="127">
        <f t="shared" si="136"/>
        <v>0</v>
      </c>
      <c r="S455" s="128">
        <f t="shared" si="137"/>
        <v>0</v>
      </c>
      <c r="T455" s="22"/>
      <c r="W455" s="20"/>
    </row>
    <row r="456" s="19" customFormat="1" outlineLevel="1" spans="1:23">
      <c r="A456" s="82" t="s">
        <v>1445</v>
      </c>
      <c r="B456" s="71" t="s">
        <v>1446</v>
      </c>
      <c r="C456" s="72" t="s">
        <v>350</v>
      </c>
      <c r="D456" s="73"/>
      <c r="E456" s="168">
        <v>408.08</v>
      </c>
      <c r="F456" s="75">
        <f t="shared" si="134"/>
        <v>408.08</v>
      </c>
      <c r="G456" s="75">
        <f t="shared" si="135"/>
        <v>326.464</v>
      </c>
      <c r="H456" s="76">
        <v>19</v>
      </c>
      <c r="I456" s="72"/>
      <c r="J456" s="75" t="str">
        <f t="shared" si="133"/>
        <v/>
      </c>
      <c r="K456" s="72">
        <v>10</v>
      </c>
      <c r="L456" s="72">
        <v>200</v>
      </c>
      <c r="M456" s="111" t="s">
        <v>351</v>
      </c>
      <c r="N456" s="112" t="s">
        <v>1428</v>
      </c>
      <c r="O456" s="320" t="s">
        <v>1447</v>
      </c>
      <c r="P456" s="118">
        <v>34.8</v>
      </c>
      <c r="Q456" s="136">
        <v>0.0354375</v>
      </c>
      <c r="R456" s="127">
        <f t="shared" si="136"/>
        <v>0</v>
      </c>
      <c r="S456" s="128">
        <f t="shared" si="137"/>
        <v>0</v>
      </c>
      <c r="T456" s="22"/>
      <c r="W456" s="20"/>
    </row>
    <row r="457" s="19" customFormat="1" outlineLevel="1" spans="1:23">
      <c r="A457" s="170" t="s">
        <v>1448</v>
      </c>
      <c r="B457" s="171" t="s">
        <v>1449</v>
      </c>
      <c r="C457" s="72" t="s">
        <v>350</v>
      </c>
      <c r="D457" s="73"/>
      <c r="E457" s="168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11" t="s">
        <v>351</v>
      </c>
      <c r="N457" s="112" t="s">
        <v>1428</v>
      </c>
      <c r="O457" s="320" t="s">
        <v>1450</v>
      </c>
      <c r="P457" s="118">
        <v>16</v>
      </c>
      <c r="Q457" s="136">
        <v>0.032076</v>
      </c>
      <c r="R457" s="127">
        <f t="shared" si="136"/>
        <v>0</v>
      </c>
      <c r="S457" s="128">
        <f t="shared" si="137"/>
        <v>0</v>
      </c>
      <c r="T457" s="22"/>
      <c r="W457" s="20"/>
    </row>
    <row r="458" s="19" customFormat="1" outlineLevel="1" spans="1:23">
      <c r="A458" s="170" t="s">
        <v>1451</v>
      </c>
      <c r="B458" s="171" t="s">
        <v>1452</v>
      </c>
      <c r="C458" s="72" t="s">
        <v>350</v>
      </c>
      <c r="D458" s="73"/>
      <c r="E458" s="168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11" t="s">
        <v>351</v>
      </c>
      <c r="N458" s="112" t="s">
        <v>1428</v>
      </c>
      <c r="O458" s="320" t="s">
        <v>1453</v>
      </c>
      <c r="P458" s="118">
        <v>21</v>
      </c>
      <c r="Q458" s="136">
        <v>0.039459375</v>
      </c>
      <c r="R458" s="127">
        <f t="shared" si="136"/>
        <v>0</v>
      </c>
      <c r="S458" s="128">
        <f t="shared" si="137"/>
        <v>0</v>
      </c>
      <c r="T458" s="22"/>
      <c r="W458" s="20"/>
    </row>
    <row r="459" s="19" customFormat="1" outlineLevel="1" spans="1:23">
      <c r="A459" s="170" t="s">
        <v>1454</v>
      </c>
      <c r="B459" s="171" t="s">
        <v>1455</v>
      </c>
      <c r="C459" s="72" t="s">
        <v>350</v>
      </c>
      <c r="D459" s="73"/>
      <c r="E459" s="168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11" t="s">
        <v>351</v>
      </c>
      <c r="N459" s="112" t="s">
        <v>1428</v>
      </c>
      <c r="O459" s="320" t="s">
        <v>1456</v>
      </c>
      <c r="P459" s="118">
        <v>20.8</v>
      </c>
      <c r="Q459" s="136">
        <v>0.03857</v>
      </c>
      <c r="R459" s="127">
        <f t="shared" si="136"/>
        <v>0</v>
      </c>
      <c r="S459" s="128">
        <f t="shared" si="137"/>
        <v>0</v>
      </c>
      <c r="T459" s="22"/>
      <c r="W459" s="20"/>
    </row>
    <row r="460" s="19" customFormat="1" outlineLevel="1" spans="1:23">
      <c r="A460" s="170" t="s">
        <v>1457</v>
      </c>
      <c r="B460" s="171" t="s">
        <v>1458</v>
      </c>
      <c r="C460" s="72" t="s">
        <v>350</v>
      </c>
      <c r="D460" s="73"/>
      <c r="E460" s="168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11" t="s">
        <v>351</v>
      </c>
      <c r="N460" s="112" t="s">
        <v>1428</v>
      </c>
      <c r="O460" s="320" t="s">
        <v>1459</v>
      </c>
      <c r="P460" s="118">
        <v>18.5</v>
      </c>
      <c r="Q460" s="136">
        <v>0.03512075</v>
      </c>
      <c r="R460" s="127">
        <f t="shared" si="136"/>
        <v>0</v>
      </c>
      <c r="S460" s="128">
        <f t="shared" si="137"/>
        <v>0</v>
      </c>
      <c r="T460" s="22"/>
      <c r="W460" s="20"/>
    </row>
    <row r="461" s="19" customFormat="1" outlineLevel="1" spans="1:23">
      <c r="A461" s="170" t="s">
        <v>1460</v>
      </c>
      <c r="B461" s="171" t="s">
        <v>1461</v>
      </c>
      <c r="C461" s="72" t="s">
        <v>350</v>
      </c>
      <c r="D461" s="73"/>
      <c r="E461" s="168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11" t="s">
        <v>351</v>
      </c>
      <c r="N461" s="112" t="s">
        <v>1428</v>
      </c>
      <c r="O461" s="113">
        <v>4620105829922</v>
      </c>
      <c r="P461" s="118">
        <v>27</v>
      </c>
      <c r="Q461" s="136">
        <v>0.04664</v>
      </c>
      <c r="R461" s="127">
        <f t="shared" si="136"/>
        <v>0</v>
      </c>
      <c r="S461" s="128">
        <f t="shared" si="137"/>
        <v>0</v>
      </c>
      <c r="T461" s="22"/>
      <c r="W461" s="20"/>
    </row>
    <row r="462" s="19" customFormat="1" outlineLevel="1" spans="1:23">
      <c r="A462" s="170" t="s">
        <v>1462</v>
      </c>
      <c r="B462" s="171" t="s">
        <v>1463</v>
      </c>
      <c r="C462" s="72" t="s">
        <v>350</v>
      </c>
      <c r="D462" s="73"/>
      <c r="E462" s="168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11" t="s">
        <v>351</v>
      </c>
      <c r="N462" s="112" t="s">
        <v>1428</v>
      </c>
      <c r="O462" s="320" t="s">
        <v>1464</v>
      </c>
      <c r="P462" s="118">
        <v>27</v>
      </c>
      <c r="Q462" s="136">
        <v>0.045594</v>
      </c>
      <c r="R462" s="127">
        <f t="shared" si="136"/>
        <v>0</v>
      </c>
      <c r="S462" s="128">
        <f t="shared" si="137"/>
        <v>0</v>
      </c>
      <c r="T462" s="22"/>
      <c r="W462" s="20"/>
    </row>
    <row r="463" s="19" customFormat="1" outlineLevel="1" spans="1:23">
      <c r="A463" s="170" t="s">
        <v>1465</v>
      </c>
      <c r="B463" s="171" t="s">
        <v>1466</v>
      </c>
      <c r="C463" s="72" t="s">
        <v>350</v>
      </c>
      <c r="D463" s="73"/>
      <c r="E463" s="168">
        <v>27.13</v>
      </c>
      <c r="F463" s="75">
        <f t="shared" si="134"/>
        <v>27.13</v>
      </c>
      <c r="G463" s="75">
        <f t="shared" si="135"/>
        <v>21.704</v>
      </c>
      <c r="H463" s="76">
        <v>7300</v>
      </c>
      <c r="I463" s="72"/>
      <c r="J463" s="75" t="str">
        <f t="shared" si="133"/>
        <v/>
      </c>
      <c r="K463" s="72">
        <v>100</v>
      </c>
      <c r="L463" s="72">
        <v>2000</v>
      </c>
      <c r="M463" s="111" t="s">
        <v>351</v>
      </c>
      <c r="N463" s="112" t="s">
        <v>1428</v>
      </c>
      <c r="O463" s="113">
        <v>4620105829946</v>
      </c>
      <c r="P463" s="118">
        <v>15.8</v>
      </c>
      <c r="Q463" s="136">
        <v>0.032076</v>
      </c>
      <c r="R463" s="127">
        <f t="shared" si="136"/>
        <v>0</v>
      </c>
      <c r="S463" s="128">
        <f t="shared" si="137"/>
        <v>0</v>
      </c>
      <c r="T463" s="22"/>
      <c r="W463" s="20"/>
    </row>
    <row r="464" s="19" customFormat="1" outlineLevel="1" spans="1:23">
      <c r="A464" s="170" t="s">
        <v>1467</v>
      </c>
      <c r="B464" s="171" t="s">
        <v>1468</v>
      </c>
      <c r="C464" s="72" t="s">
        <v>350</v>
      </c>
      <c r="D464" s="73"/>
      <c r="E464" s="168">
        <v>29.04</v>
      </c>
      <c r="F464" s="75">
        <f t="shared" si="134"/>
        <v>29.04</v>
      </c>
      <c r="G464" s="75">
        <f t="shared" si="135"/>
        <v>23.232</v>
      </c>
      <c r="H464" s="76">
        <v>5300</v>
      </c>
      <c r="I464" s="72"/>
      <c r="J464" s="75" t="str">
        <f t="shared" si="133"/>
        <v/>
      </c>
      <c r="K464" s="72">
        <v>100</v>
      </c>
      <c r="L464" s="72">
        <v>2000</v>
      </c>
      <c r="M464" s="111" t="s">
        <v>351</v>
      </c>
      <c r="N464" s="112" t="s">
        <v>1428</v>
      </c>
      <c r="O464" s="320" t="s">
        <v>1469</v>
      </c>
      <c r="P464" s="118">
        <v>19.8</v>
      </c>
      <c r="Q464" s="136">
        <v>0.039459375</v>
      </c>
      <c r="R464" s="127">
        <f t="shared" si="136"/>
        <v>0</v>
      </c>
      <c r="S464" s="128">
        <f t="shared" si="137"/>
        <v>0</v>
      </c>
      <c r="T464" s="22"/>
      <c r="W464" s="20"/>
    </row>
    <row r="465" s="19" customFormat="1" outlineLevel="1" spans="1:23">
      <c r="A465" s="170" t="s">
        <v>1470</v>
      </c>
      <c r="B465" s="171" t="s">
        <v>1471</v>
      </c>
      <c r="C465" s="72" t="s">
        <v>350</v>
      </c>
      <c r="D465" s="73"/>
      <c r="E465" s="168">
        <v>35.97</v>
      </c>
      <c r="F465" s="75">
        <f t="shared" si="134"/>
        <v>35.97</v>
      </c>
      <c r="G465" s="75">
        <f t="shared" si="135"/>
        <v>28.776</v>
      </c>
      <c r="H465" s="76">
        <v>7000</v>
      </c>
      <c r="I465" s="72"/>
      <c r="J465" s="75" t="str">
        <f t="shared" si="133"/>
        <v/>
      </c>
      <c r="K465" s="72">
        <v>50</v>
      </c>
      <c r="L465" s="72">
        <v>1500</v>
      </c>
      <c r="M465" s="111" t="s">
        <v>351</v>
      </c>
      <c r="N465" s="112" t="s">
        <v>1428</v>
      </c>
      <c r="O465" s="320" t="s">
        <v>1472</v>
      </c>
      <c r="P465" s="118">
        <v>20.8</v>
      </c>
      <c r="Q465" s="136">
        <v>0.03857</v>
      </c>
      <c r="R465" s="127">
        <f t="shared" si="136"/>
        <v>0</v>
      </c>
      <c r="S465" s="128">
        <f t="shared" si="137"/>
        <v>0</v>
      </c>
      <c r="T465" s="22"/>
      <c r="W465" s="20"/>
    </row>
    <row r="466" s="19" customFormat="1" outlineLevel="1" spans="1:23">
      <c r="A466" s="170" t="s">
        <v>1473</v>
      </c>
      <c r="B466" s="171" t="s">
        <v>1474</v>
      </c>
      <c r="C466" s="72" t="s">
        <v>350</v>
      </c>
      <c r="D466" s="73"/>
      <c r="E466" s="168">
        <v>52.16</v>
      </c>
      <c r="F466" s="75">
        <f t="shared" si="134"/>
        <v>52.16</v>
      </c>
      <c r="G466" s="75">
        <f t="shared" si="135"/>
        <v>41.728</v>
      </c>
      <c r="H466" s="76">
        <v>4800</v>
      </c>
      <c r="I466" s="72"/>
      <c r="J466" s="75" t="str">
        <f t="shared" si="133"/>
        <v/>
      </c>
      <c r="K466" s="72">
        <v>50</v>
      </c>
      <c r="L466" s="72">
        <v>1500</v>
      </c>
      <c r="M466" s="111" t="s">
        <v>351</v>
      </c>
      <c r="N466" s="112" t="s">
        <v>1428</v>
      </c>
      <c r="O466" s="320" t="s">
        <v>1475</v>
      </c>
      <c r="P466" s="118">
        <v>27.6</v>
      </c>
      <c r="Q466" s="136">
        <v>0.03512075</v>
      </c>
      <c r="R466" s="127">
        <f t="shared" si="136"/>
        <v>0</v>
      </c>
      <c r="S466" s="128">
        <f t="shared" si="137"/>
        <v>0</v>
      </c>
      <c r="T466" s="22"/>
      <c r="W466" s="20"/>
    </row>
    <row r="467" s="19" customFormat="1" outlineLevel="1" spans="1:23">
      <c r="A467" s="170" t="s">
        <v>1476</v>
      </c>
      <c r="B467" s="171" t="s">
        <v>1477</v>
      </c>
      <c r="C467" s="72" t="s">
        <v>350</v>
      </c>
      <c r="D467" s="73"/>
      <c r="E467" s="168">
        <v>98.71</v>
      </c>
      <c r="F467" s="75">
        <f t="shared" si="134"/>
        <v>98.71</v>
      </c>
      <c r="G467" s="75">
        <f t="shared" si="135"/>
        <v>78.968</v>
      </c>
      <c r="H467" s="76">
        <v>4800</v>
      </c>
      <c r="I467" s="72"/>
      <c r="J467" s="75" t="str">
        <f t="shared" si="133"/>
        <v/>
      </c>
      <c r="K467" s="72">
        <v>50</v>
      </c>
      <c r="L467" s="72">
        <v>1000</v>
      </c>
      <c r="M467" s="111" t="s">
        <v>351</v>
      </c>
      <c r="N467" s="112" t="s">
        <v>1428</v>
      </c>
      <c r="O467" s="320" t="s">
        <v>1478</v>
      </c>
      <c r="P467" s="118">
        <v>26.8</v>
      </c>
      <c r="Q467" s="136">
        <v>0.04664</v>
      </c>
      <c r="R467" s="127">
        <f t="shared" si="136"/>
        <v>0</v>
      </c>
      <c r="S467" s="128">
        <f t="shared" si="137"/>
        <v>0</v>
      </c>
      <c r="T467" s="22"/>
      <c r="W467" s="20"/>
    </row>
    <row r="468" s="19" customFormat="1" outlineLevel="1" spans="1:23">
      <c r="A468" s="170" t="s">
        <v>1479</v>
      </c>
      <c r="B468" s="171" t="s">
        <v>1480</v>
      </c>
      <c r="C468" s="72" t="s">
        <v>350</v>
      </c>
      <c r="D468" s="73"/>
      <c r="E468" s="168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11" t="s">
        <v>351</v>
      </c>
      <c r="N468" s="112" t="s">
        <v>1428</v>
      </c>
      <c r="O468" s="320" t="s">
        <v>1481</v>
      </c>
      <c r="P468" s="118">
        <v>27.3</v>
      </c>
      <c r="Q468" s="136">
        <v>0.045594</v>
      </c>
      <c r="R468" s="127">
        <f t="shared" si="136"/>
        <v>0</v>
      </c>
      <c r="S468" s="128">
        <f t="shared" si="137"/>
        <v>0</v>
      </c>
      <c r="T468" s="22"/>
      <c r="W468" s="20"/>
    </row>
    <row r="469" s="19" customFormat="1" outlineLevel="1" spans="1:23">
      <c r="A469" s="170" t="s">
        <v>1482</v>
      </c>
      <c r="B469" s="171" t="s">
        <v>1483</v>
      </c>
      <c r="C469" s="72" t="s">
        <v>350</v>
      </c>
      <c r="D469" s="73"/>
      <c r="E469" s="168">
        <v>27.13</v>
      </c>
      <c r="F469" s="75">
        <f t="shared" si="134"/>
        <v>27.13</v>
      </c>
      <c r="G469" s="75">
        <f t="shared" si="135"/>
        <v>21.704</v>
      </c>
      <c r="H469" s="76">
        <v>7900</v>
      </c>
      <c r="I469" s="72"/>
      <c r="J469" s="75" t="str">
        <f t="shared" si="133"/>
        <v/>
      </c>
      <c r="K469" s="72">
        <v>100</v>
      </c>
      <c r="L469" s="72">
        <v>2000</v>
      </c>
      <c r="M469" s="111" t="s">
        <v>351</v>
      </c>
      <c r="N469" s="112" t="s">
        <v>1428</v>
      </c>
      <c r="O469" s="320" t="s">
        <v>1484</v>
      </c>
      <c r="P469" s="118">
        <v>15</v>
      </c>
      <c r="Q469" s="136">
        <v>0.032076</v>
      </c>
      <c r="R469" s="127">
        <f t="shared" si="136"/>
        <v>0</v>
      </c>
      <c r="S469" s="128">
        <f t="shared" si="137"/>
        <v>0</v>
      </c>
      <c r="T469" s="22"/>
      <c r="W469" s="20"/>
    </row>
    <row r="470" s="19" customFormat="1" outlineLevel="1" spans="1:23">
      <c r="A470" s="170" t="s">
        <v>1485</v>
      </c>
      <c r="B470" s="171" t="s">
        <v>1486</v>
      </c>
      <c r="C470" s="72" t="s">
        <v>350</v>
      </c>
      <c r="D470" s="73"/>
      <c r="E470" s="168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11" t="s">
        <v>351</v>
      </c>
      <c r="N470" s="112" t="s">
        <v>1428</v>
      </c>
      <c r="O470" s="320" t="s">
        <v>1487</v>
      </c>
      <c r="P470" s="118">
        <v>21</v>
      </c>
      <c r="Q470" s="136">
        <v>0.039459375</v>
      </c>
      <c r="R470" s="127">
        <f t="shared" si="136"/>
        <v>0</v>
      </c>
      <c r="S470" s="128">
        <f t="shared" si="137"/>
        <v>0</v>
      </c>
      <c r="T470" s="22"/>
      <c r="W470" s="20"/>
    </row>
    <row r="471" s="19" customFormat="1" outlineLevel="1" spans="1:23">
      <c r="A471" s="170" t="s">
        <v>1488</v>
      </c>
      <c r="B471" s="171" t="s">
        <v>1489</v>
      </c>
      <c r="C471" s="72" t="s">
        <v>350</v>
      </c>
      <c r="D471" s="73"/>
      <c r="E471" s="168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11" t="s">
        <v>351</v>
      </c>
      <c r="N471" s="112" t="s">
        <v>1428</v>
      </c>
      <c r="O471" s="320" t="s">
        <v>1490</v>
      </c>
      <c r="P471" s="118">
        <v>20.8</v>
      </c>
      <c r="Q471" s="136">
        <v>0.03857</v>
      </c>
      <c r="R471" s="127">
        <f t="shared" si="136"/>
        <v>0</v>
      </c>
      <c r="S471" s="128">
        <f t="shared" si="137"/>
        <v>0</v>
      </c>
      <c r="T471" s="22"/>
      <c r="W471" s="20"/>
    </row>
    <row r="472" s="19" customFormat="1" outlineLevel="1" spans="1:23">
      <c r="A472" s="170" t="s">
        <v>1491</v>
      </c>
      <c r="B472" s="171" t="s">
        <v>1492</v>
      </c>
      <c r="C472" s="72" t="s">
        <v>350</v>
      </c>
      <c r="D472" s="73"/>
      <c r="E472" s="168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11" t="s">
        <v>351</v>
      </c>
      <c r="N472" s="112" t="s">
        <v>1428</v>
      </c>
      <c r="O472" s="320" t="s">
        <v>1493</v>
      </c>
      <c r="P472" s="118">
        <v>18.8</v>
      </c>
      <c r="Q472" s="136">
        <v>0.03512075</v>
      </c>
      <c r="R472" s="127">
        <f t="shared" si="136"/>
        <v>0</v>
      </c>
      <c r="S472" s="128">
        <f t="shared" si="137"/>
        <v>0</v>
      </c>
      <c r="T472" s="22"/>
      <c r="W472" s="20"/>
    </row>
    <row r="473" s="19" customFormat="1" outlineLevel="1" spans="1:23">
      <c r="A473" s="170" t="s">
        <v>1494</v>
      </c>
      <c r="B473" s="171" t="s">
        <v>1495</v>
      </c>
      <c r="C473" s="72" t="s">
        <v>350</v>
      </c>
      <c r="D473" s="73"/>
      <c r="E473" s="168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11" t="s">
        <v>351</v>
      </c>
      <c r="N473" s="112" t="s">
        <v>1428</v>
      </c>
      <c r="O473" s="320" t="s">
        <v>1496</v>
      </c>
      <c r="P473" s="118">
        <v>27</v>
      </c>
      <c r="Q473" s="136">
        <v>0.04664</v>
      </c>
      <c r="R473" s="127">
        <f t="shared" si="136"/>
        <v>0</v>
      </c>
      <c r="S473" s="128">
        <f t="shared" si="137"/>
        <v>0</v>
      </c>
      <c r="T473" s="22"/>
      <c r="W473" s="20"/>
    </row>
    <row r="474" s="19" customFormat="1" outlineLevel="1" spans="1:23">
      <c r="A474" s="170" t="s">
        <v>1497</v>
      </c>
      <c r="B474" s="171" t="s">
        <v>1498</v>
      </c>
      <c r="C474" s="72" t="s">
        <v>350</v>
      </c>
      <c r="D474" s="73"/>
      <c r="E474" s="168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11" t="s">
        <v>351</v>
      </c>
      <c r="N474" s="112" t="s">
        <v>1428</v>
      </c>
      <c r="O474" s="320" t="s">
        <v>1499</v>
      </c>
      <c r="P474" s="118">
        <v>27</v>
      </c>
      <c r="Q474" s="136">
        <v>0.045594</v>
      </c>
      <c r="R474" s="127">
        <f t="shared" si="136"/>
        <v>0</v>
      </c>
      <c r="S474" s="128">
        <f t="shared" si="137"/>
        <v>0</v>
      </c>
      <c r="T474" s="22"/>
      <c r="W474" s="20"/>
    </row>
    <row r="475" s="19" customFormat="1" outlineLevel="1" spans="1:23">
      <c r="A475" s="65" t="s">
        <v>1500</v>
      </c>
      <c r="B475" s="66"/>
      <c r="C475" s="72"/>
      <c r="D475" s="73"/>
      <c r="E475" s="168"/>
      <c r="F475" s="75"/>
      <c r="G475" s="75"/>
      <c r="H475" s="78"/>
      <c r="I475" s="72"/>
      <c r="J475" s="75" t="str">
        <f t="shared" si="133"/>
        <v/>
      </c>
      <c r="K475" s="72"/>
      <c r="L475" s="72"/>
      <c r="M475" s="145"/>
      <c r="N475" s="145"/>
      <c r="O475" s="113"/>
      <c r="P475" s="118"/>
      <c r="Q475" s="136"/>
      <c r="R475" s="127"/>
      <c r="S475" s="128"/>
      <c r="T475" s="22"/>
      <c r="W475" s="20"/>
    </row>
    <row r="476" s="19" customFormat="1" outlineLevel="1" spans="1:23">
      <c r="A476" s="83" t="s">
        <v>1501</v>
      </c>
      <c r="B476" s="71" t="s">
        <v>1502</v>
      </c>
      <c r="C476" s="72" t="s">
        <v>350</v>
      </c>
      <c r="D476" s="73"/>
      <c r="E476" s="168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4500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11" t="s">
        <v>351</v>
      </c>
      <c r="N476" s="112" t="s">
        <v>1428</v>
      </c>
      <c r="O476" s="320" t="s">
        <v>1503</v>
      </c>
      <c r="P476" s="118">
        <v>27.5</v>
      </c>
      <c r="Q476" s="136">
        <v>0.03857</v>
      </c>
      <c r="R476" s="127">
        <f t="shared" ref="R476:R482" si="140">P476/L476*D476</f>
        <v>0</v>
      </c>
      <c r="S476" s="128">
        <f t="shared" ref="S476:S482" si="141">Q476/L476*D476</f>
        <v>0</v>
      </c>
      <c r="T476" s="22"/>
      <c r="W476" s="20"/>
    </row>
    <row r="477" s="19" customFormat="1" outlineLevel="1" spans="1:23">
      <c r="A477" s="83" t="s">
        <v>1504</v>
      </c>
      <c r="B477" s="71" t="s">
        <v>1505</v>
      </c>
      <c r="C477" s="72" t="s">
        <v>350</v>
      </c>
      <c r="D477" s="73"/>
      <c r="E477" s="168">
        <v>86.84</v>
      </c>
      <c r="F477" s="75">
        <f t="shared" si="138"/>
        <v>86.84</v>
      </c>
      <c r="G477" s="75">
        <f t="shared" si="139"/>
        <v>69.472</v>
      </c>
      <c r="H477" s="76">
        <v>2800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11" t="s">
        <v>351</v>
      </c>
      <c r="N477" s="112" t="s">
        <v>1428</v>
      </c>
      <c r="O477" s="320" t="s">
        <v>1506</v>
      </c>
      <c r="P477" s="118">
        <v>32</v>
      </c>
      <c r="Q477" s="136">
        <v>0.03857</v>
      </c>
      <c r="R477" s="127">
        <f t="shared" si="140"/>
        <v>0</v>
      </c>
      <c r="S477" s="128">
        <f t="shared" si="141"/>
        <v>0</v>
      </c>
      <c r="T477" s="22"/>
      <c r="W477" s="20"/>
    </row>
    <row r="478" s="19" customFormat="1" outlineLevel="1" spans="1:23">
      <c r="A478" s="83" t="s">
        <v>1507</v>
      </c>
      <c r="B478" s="71" t="s">
        <v>1508</v>
      </c>
      <c r="C478" s="72" t="s">
        <v>350</v>
      </c>
      <c r="D478" s="73"/>
      <c r="E478" s="168">
        <v>90.04</v>
      </c>
      <c r="F478" s="75">
        <f t="shared" si="138"/>
        <v>90.04</v>
      </c>
      <c r="G478" s="75">
        <f t="shared" si="139"/>
        <v>72.032</v>
      </c>
      <c r="H478" s="76">
        <v>3449</v>
      </c>
      <c r="I478" s="72"/>
      <c r="J478" s="75" t="str">
        <f t="shared" si="133"/>
        <v/>
      </c>
      <c r="K478" s="72">
        <v>50</v>
      </c>
      <c r="L478" s="72">
        <v>1000</v>
      </c>
      <c r="M478" s="111" t="s">
        <v>351</v>
      </c>
      <c r="N478" s="112" t="s">
        <v>1428</v>
      </c>
      <c r="O478" s="320" t="s">
        <v>1509</v>
      </c>
      <c r="P478" s="118">
        <v>25.5</v>
      </c>
      <c r="Q478" s="136">
        <v>0.03512075</v>
      </c>
      <c r="R478" s="127">
        <f t="shared" si="140"/>
        <v>0</v>
      </c>
      <c r="S478" s="128">
        <f t="shared" si="141"/>
        <v>0</v>
      </c>
      <c r="T478" s="22"/>
      <c r="W478" s="20"/>
    </row>
    <row r="479" s="19" customFormat="1" outlineLevel="1" spans="1:23">
      <c r="A479" s="83" t="s">
        <v>1510</v>
      </c>
      <c r="B479" s="71" t="s">
        <v>1511</v>
      </c>
      <c r="C479" s="72" t="s">
        <v>350</v>
      </c>
      <c r="D479" s="73"/>
      <c r="E479" s="168">
        <v>120.04</v>
      </c>
      <c r="F479" s="75">
        <f t="shared" si="138"/>
        <v>120.04</v>
      </c>
      <c r="G479" s="75">
        <f t="shared" si="139"/>
        <v>96.032</v>
      </c>
      <c r="H479" s="76">
        <v>599</v>
      </c>
      <c r="I479" s="72"/>
      <c r="J479" s="75" t="str">
        <f t="shared" si="133"/>
        <v/>
      </c>
      <c r="K479" s="78">
        <v>40</v>
      </c>
      <c r="L479" s="72">
        <v>1000</v>
      </c>
      <c r="M479" s="111" t="s">
        <v>351</v>
      </c>
      <c r="N479" s="112" t="s">
        <v>1428</v>
      </c>
      <c r="O479" s="320" t="s">
        <v>1512</v>
      </c>
      <c r="P479" s="118">
        <v>31</v>
      </c>
      <c r="Q479" s="136">
        <v>0.03512075</v>
      </c>
      <c r="R479" s="127">
        <f t="shared" si="140"/>
        <v>0</v>
      </c>
      <c r="S479" s="128">
        <f t="shared" si="141"/>
        <v>0</v>
      </c>
      <c r="T479" s="22"/>
      <c r="W479" s="20"/>
    </row>
    <row r="480" s="19" customFormat="1" outlineLevel="1" spans="1:23">
      <c r="A480" s="83" t="s">
        <v>1513</v>
      </c>
      <c r="B480" s="71" t="s">
        <v>1514</v>
      </c>
      <c r="C480" s="72" t="s">
        <v>350</v>
      </c>
      <c r="D480" s="73"/>
      <c r="E480" s="168">
        <v>165.98</v>
      </c>
      <c r="F480" s="75">
        <f t="shared" si="138"/>
        <v>165.98</v>
      </c>
      <c r="G480" s="75">
        <f t="shared" si="139"/>
        <v>132.784</v>
      </c>
      <c r="H480" s="76">
        <v>519</v>
      </c>
      <c r="I480" s="72"/>
      <c r="J480" s="75" t="str">
        <f t="shared" si="133"/>
        <v/>
      </c>
      <c r="K480" s="72">
        <v>40</v>
      </c>
      <c r="L480" s="72">
        <v>800</v>
      </c>
      <c r="M480" s="111" t="s">
        <v>351</v>
      </c>
      <c r="N480" s="112" t="s">
        <v>1428</v>
      </c>
      <c r="O480" s="320" t="s">
        <v>1515</v>
      </c>
      <c r="P480" s="118">
        <v>30</v>
      </c>
      <c r="Q480" s="136">
        <v>0.04664</v>
      </c>
      <c r="R480" s="127">
        <f t="shared" si="140"/>
        <v>0</v>
      </c>
      <c r="S480" s="128">
        <f t="shared" si="141"/>
        <v>0</v>
      </c>
      <c r="T480" s="22"/>
      <c r="W480" s="20"/>
    </row>
    <row r="481" s="19" customFormat="1" outlineLevel="1" spans="1:23">
      <c r="A481" s="83" t="s">
        <v>1516</v>
      </c>
      <c r="B481" s="71" t="s">
        <v>1517</v>
      </c>
      <c r="C481" s="72" t="s">
        <v>350</v>
      </c>
      <c r="D481" s="73"/>
      <c r="E481" s="168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11" t="s">
        <v>351</v>
      </c>
      <c r="N481" s="112" t="s">
        <v>1428</v>
      </c>
      <c r="O481" s="320" t="s">
        <v>1518</v>
      </c>
      <c r="P481" s="118">
        <v>38.5</v>
      </c>
      <c r="Q481" s="136">
        <v>0.045594</v>
      </c>
      <c r="R481" s="127">
        <f t="shared" si="140"/>
        <v>0</v>
      </c>
      <c r="S481" s="128">
        <f t="shared" si="141"/>
        <v>0</v>
      </c>
      <c r="T481" s="22"/>
      <c r="W481" s="20"/>
    </row>
    <row r="482" s="19" customFormat="1" outlineLevel="1" spans="1:23">
      <c r="A482" s="83" t="s">
        <v>1519</v>
      </c>
      <c r="B482" s="71" t="s">
        <v>1520</v>
      </c>
      <c r="C482" s="72" t="s">
        <v>350</v>
      </c>
      <c r="D482" s="73"/>
      <c r="E482" s="168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11" t="s">
        <v>351</v>
      </c>
      <c r="N482" s="112" t="s">
        <v>1428</v>
      </c>
      <c r="O482" s="320" t="s">
        <v>1521</v>
      </c>
      <c r="P482" s="118">
        <v>32</v>
      </c>
      <c r="Q482" s="136">
        <v>0.045594</v>
      </c>
      <c r="R482" s="127">
        <f t="shared" si="140"/>
        <v>0</v>
      </c>
      <c r="S482" s="128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8"/>
      <c r="F483" s="75"/>
      <c r="G483" s="75"/>
      <c r="H483" s="78"/>
      <c r="I483" s="72"/>
      <c r="J483" s="75" t="str">
        <f t="shared" si="133"/>
        <v/>
      </c>
      <c r="K483" s="72"/>
      <c r="L483" s="72"/>
      <c r="M483" s="145"/>
      <c r="N483" s="145"/>
      <c r="O483" s="72"/>
      <c r="P483" s="118"/>
      <c r="Q483" s="136"/>
      <c r="R483" s="127"/>
      <c r="S483" s="128"/>
      <c r="W483" s="20"/>
    </row>
    <row r="484" outlineLevel="1" spans="1:23">
      <c r="A484" s="83" t="s">
        <v>1522</v>
      </c>
      <c r="B484" s="71" t="s">
        <v>1523</v>
      </c>
      <c r="C484" s="72" t="s">
        <v>771</v>
      </c>
      <c r="D484" s="73"/>
      <c r="E484" s="168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258</v>
      </c>
      <c r="I484" s="72"/>
      <c r="J484" s="75" t="str">
        <f t="shared" si="133"/>
        <v/>
      </c>
      <c r="K484" s="72">
        <v>1</v>
      </c>
      <c r="L484" s="72">
        <v>25</v>
      </c>
      <c r="M484" s="111" t="s">
        <v>351</v>
      </c>
      <c r="N484" s="112" t="s">
        <v>1524</v>
      </c>
      <c r="O484" s="320" t="s">
        <v>1525</v>
      </c>
      <c r="P484" s="118">
        <v>5.4</v>
      </c>
      <c r="Q484" s="136">
        <v>0.064125</v>
      </c>
      <c r="R484" s="127">
        <f t="shared" ref="R484:R493" si="144">P484/L484*D484</f>
        <v>0</v>
      </c>
      <c r="S484" s="128">
        <f t="shared" ref="S484:S493" si="145">Q484/L484*D484</f>
        <v>0</v>
      </c>
      <c r="W484" s="20"/>
    </row>
    <row r="485" s="19" customFormat="1" outlineLevel="1" spans="1:23">
      <c r="A485" s="83" t="s">
        <v>1526</v>
      </c>
      <c r="B485" s="71" t="s">
        <v>1527</v>
      </c>
      <c r="C485" s="72" t="s">
        <v>771</v>
      </c>
      <c r="D485" s="73"/>
      <c r="E485" s="168">
        <v>775.04</v>
      </c>
      <c r="F485" s="75">
        <f t="shared" si="142"/>
        <v>775.04</v>
      </c>
      <c r="G485" s="75">
        <f t="shared" si="143"/>
        <v>620.032</v>
      </c>
      <c r="H485" s="76">
        <v>405</v>
      </c>
      <c r="I485" s="72"/>
      <c r="J485" s="75" t="str">
        <f t="shared" si="133"/>
        <v/>
      </c>
      <c r="K485" s="72">
        <v>1</v>
      </c>
      <c r="L485" s="72">
        <v>25</v>
      </c>
      <c r="M485" s="111" t="s">
        <v>351</v>
      </c>
      <c r="N485" s="112" t="s">
        <v>1524</v>
      </c>
      <c r="O485" s="320" t="s">
        <v>1528</v>
      </c>
      <c r="P485" s="118">
        <v>6.9</v>
      </c>
      <c r="Q485" s="136">
        <v>0.06102</v>
      </c>
      <c r="R485" s="127">
        <f t="shared" si="144"/>
        <v>0</v>
      </c>
      <c r="S485" s="128">
        <f t="shared" si="145"/>
        <v>0</v>
      </c>
      <c r="T485" s="22"/>
      <c r="W485" s="20"/>
    </row>
    <row r="486" s="19" customFormat="1" outlineLevel="1" spans="1:23">
      <c r="A486" s="83" t="s">
        <v>1529</v>
      </c>
      <c r="B486" s="71" t="s">
        <v>1530</v>
      </c>
      <c r="C486" s="72" t="s">
        <v>771</v>
      </c>
      <c r="D486" s="73"/>
      <c r="E486" s="168">
        <v>615.25</v>
      </c>
      <c r="F486" s="75">
        <f t="shared" si="142"/>
        <v>615.25</v>
      </c>
      <c r="G486" s="75">
        <f t="shared" si="143"/>
        <v>492.2</v>
      </c>
      <c r="H486" s="76">
        <v>288</v>
      </c>
      <c r="I486" s="72"/>
      <c r="J486" s="75" t="str">
        <f t="shared" si="133"/>
        <v/>
      </c>
      <c r="K486" s="72">
        <v>1</v>
      </c>
      <c r="L486" s="72">
        <v>30</v>
      </c>
      <c r="M486" s="111" t="s">
        <v>351</v>
      </c>
      <c r="N486" s="112" t="s">
        <v>1524</v>
      </c>
      <c r="O486" s="320" t="s">
        <v>1531</v>
      </c>
      <c r="P486" s="118">
        <v>10.5</v>
      </c>
      <c r="Q486" s="136">
        <v>0.061</v>
      </c>
      <c r="R486" s="127">
        <f t="shared" si="144"/>
        <v>0</v>
      </c>
      <c r="S486" s="128">
        <f t="shared" si="145"/>
        <v>0</v>
      </c>
      <c r="T486" s="22"/>
      <c r="W486" s="20"/>
    </row>
    <row r="487" outlineLevel="1" spans="1:23">
      <c r="A487" s="83" t="s">
        <v>1532</v>
      </c>
      <c r="B487" s="71" t="s">
        <v>1533</v>
      </c>
      <c r="C487" s="72" t="s">
        <v>771</v>
      </c>
      <c r="D487" s="73"/>
      <c r="E487" s="168">
        <v>685.01</v>
      </c>
      <c r="F487" s="75">
        <f t="shared" si="142"/>
        <v>685.01</v>
      </c>
      <c r="G487" s="75">
        <f t="shared" si="143"/>
        <v>548.008</v>
      </c>
      <c r="H487" s="76">
        <v>271</v>
      </c>
      <c r="I487" s="72"/>
      <c r="J487" s="75" t="str">
        <f t="shared" si="133"/>
        <v/>
      </c>
      <c r="K487" s="72">
        <v>1</v>
      </c>
      <c r="L487" s="72">
        <v>16</v>
      </c>
      <c r="M487" s="111" t="s">
        <v>351</v>
      </c>
      <c r="N487" s="112" t="s">
        <v>1524</v>
      </c>
      <c r="O487" s="320" t="s">
        <v>1534</v>
      </c>
      <c r="P487" s="118">
        <v>5.6</v>
      </c>
      <c r="Q487" s="136">
        <v>0.061</v>
      </c>
      <c r="R487" s="127">
        <f t="shared" si="144"/>
        <v>0</v>
      </c>
      <c r="S487" s="128">
        <f t="shared" si="145"/>
        <v>0</v>
      </c>
      <c r="W487" s="20"/>
    </row>
    <row r="488" outlineLevel="1" spans="1:23">
      <c r="A488" s="83" t="s">
        <v>1535</v>
      </c>
      <c r="B488" s="71" t="s">
        <v>1536</v>
      </c>
      <c r="C488" s="72" t="s">
        <v>771</v>
      </c>
      <c r="D488" s="73"/>
      <c r="E488" s="168">
        <v>235.6</v>
      </c>
      <c r="F488" s="75">
        <f t="shared" si="142"/>
        <v>235.6</v>
      </c>
      <c r="G488" s="75">
        <f t="shared" si="143"/>
        <v>188.48</v>
      </c>
      <c r="H488" s="78"/>
      <c r="I488" s="72"/>
      <c r="J488" s="75" t="str">
        <f t="shared" si="133"/>
        <v/>
      </c>
      <c r="K488" s="72">
        <v>1</v>
      </c>
      <c r="L488" s="72">
        <v>72</v>
      </c>
      <c r="M488" s="111" t="s">
        <v>351</v>
      </c>
      <c r="N488" s="112" t="s">
        <v>1524</v>
      </c>
      <c r="O488" s="320" t="s">
        <v>1537</v>
      </c>
      <c r="P488" s="118"/>
      <c r="Q488" s="136"/>
      <c r="R488" s="127">
        <f t="shared" si="144"/>
        <v>0</v>
      </c>
      <c r="S488" s="128">
        <f t="shared" si="145"/>
        <v>0</v>
      </c>
      <c r="W488" s="20"/>
    </row>
    <row r="489" outlineLevel="1" spans="1:23">
      <c r="A489" s="170" t="s">
        <v>1538</v>
      </c>
      <c r="B489" s="171" t="s">
        <v>1539</v>
      </c>
      <c r="C489" s="72" t="s">
        <v>771</v>
      </c>
      <c r="D489" s="73"/>
      <c r="E489" s="168">
        <v>682.28</v>
      </c>
      <c r="F489" s="75">
        <f t="shared" si="142"/>
        <v>682.28</v>
      </c>
      <c r="G489" s="75">
        <f t="shared" si="143"/>
        <v>545.824</v>
      </c>
      <c r="H489" s="76">
        <v>97</v>
      </c>
      <c r="I489" s="72"/>
      <c r="J489" s="75" t="str">
        <f t="shared" si="133"/>
        <v/>
      </c>
      <c r="K489" s="72">
        <v>1</v>
      </c>
      <c r="L489" s="72">
        <v>25</v>
      </c>
      <c r="M489" s="111" t="s">
        <v>351</v>
      </c>
      <c r="N489" s="112" t="s">
        <v>1524</v>
      </c>
      <c r="O489" s="320" t="s">
        <v>1540</v>
      </c>
      <c r="P489" s="118">
        <v>5.4</v>
      </c>
      <c r="Q489" s="136">
        <v>0.064125</v>
      </c>
      <c r="R489" s="127">
        <f t="shared" si="144"/>
        <v>0</v>
      </c>
      <c r="S489" s="128">
        <f t="shared" si="145"/>
        <v>0</v>
      </c>
      <c r="W489" s="20"/>
    </row>
    <row r="490" outlineLevel="1" spans="1:23">
      <c r="A490" s="170" t="s">
        <v>1541</v>
      </c>
      <c r="B490" s="171" t="s">
        <v>1542</v>
      </c>
      <c r="C490" s="72" t="s">
        <v>771</v>
      </c>
      <c r="D490" s="73"/>
      <c r="E490" s="168">
        <v>775.04</v>
      </c>
      <c r="F490" s="75">
        <f t="shared" si="142"/>
        <v>775.04</v>
      </c>
      <c r="G490" s="75">
        <f t="shared" si="143"/>
        <v>620.032</v>
      </c>
      <c r="H490" s="76">
        <v>109</v>
      </c>
      <c r="I490" s="72"/>
      <c r="J490" s="75" t="str">
        <f t="shared" si="133"/>
        <v/>
      </c>
      <c r="K490" s="72">
        <v>1</v>
      </c>
      <c r="L490" s="72">
        <v>25</v>
      </c>
      <c r="M490" s="111" t="s">
        <v>351</v>
      </c>
      <c r="N490" s="112" t="s">
        <v>1524</v>
      </c>
      <c r="O490" s="320" t="s">
        <v>1543</v>
      </c>
      <c r="P490" s="118">
        <v>6.9</v>
      </c>
      <c r="Q490" s="136">
        <v>0.06102</v>
      </c>
      <c r="R490" s="127">
        <f t="shared" si="144"/>
        <v>0</v>
      </c>
      <c r="S490" s="128">
        <f t="shared" si="145"/>
        <v>0</v>
      </c>
      <c r="W490" s="20"/>
    </row>
    <row r="491" outlineLevel="1" spans="1:23">
      <c r="A491" s="170" t="s">
        <v>1544</v>
      </c>
      <c r="B491" s="171" t="s">
        <v>1545</v>
      </c>
      <c r="C491" s="72" t="s">
        <v>771</v>
      </c>
      <c r="D491" s="73"/>
      <c r="E491" s="168">
        <v>615.25</v>
      </c>
      <c r="F491" s="75">
        <f t="shared" si="142"/>
        <v>615.25</v>
      </c>
      <c r="G491" s="75">
        <f t="shared" si="143"/>
        <v>492.2</v>
      </c>
      <c r="H491" s="76">
        <v>97</v>
      </c>
      <c r="I491" s="72"/>
      <c r="J491" s="75" t="str">
        <f t="shared" si="133"/>
        <v/>
      </c>
      <c r="K491" s="72">
        <v>1</v>
      </c>
      <c r="L491" s="72">
        <v>30</v>
      </c>
      <c r="M491" s="111" t="s">
        <v>351</v>
      </c>
      <c r="N491" s="112" t="s">
        <v>1524</v>
      </c>
      <c r="O491" s="320" t="s">
        <v>1546</v>
      </c>
      <c r="P491" s="118">
        <v>10.5</v>
      </c>
      <c r="Q491" s="136">
        <v>0.061</v>
      </c>
      <c r="R491" s="127">
        <f t="shared" si="144"/>
        <v>0</v>
      </c>
      <c r="S491" s="128">
        <f t="shared" si="145"/>
        <v>0</v>
      </c>
      <c r="W491" s="20"/>
    </row>
    <row r="492" outlineLevel="1" spans="1:23">
      <c r="A492" s="170" t="s">
        <v>1547</v>
      </c>
      <c r="B492" s="171" t="s">
        <v>1548</v>
      </c>
      <c r="C492" s="72" t="s">
        <v>771</v>
      </c>
      <c r="D492" s="73"/>
      <c r="E492" s="168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11" t="s">
        <v>351</v>
      </c>
      <c r="N492" s="112" t="s">
        <v>1524</v>
      </c>
      <c r="O492" s="320" t="s">
        <v>1549</v>
      </c>
      <c r="P492" s="118">
        <v>5.6</v>
      </c>
      <c r="Q492" s="136">
        <v>0.061</v>
      </c>
      <c r="R492" s="127">
        <f t="shared" si="144"/>
        <v>0</v>
      </c>
      <c r="S492" s="128">
        <f t="shared" si="145"/>
        <v>0</v>
      </c>
      <c r="W492" s="20"/>
    </row>
    <row r="493" outlineLevel="1" spans="1:23">
      <c r="A493" s="170" t="s">
        <v>1550</v>
      </c>
      <c r="B493" s="171" t="s">
        <v>1551</v>
      </c>
      <c r="C493" s="72" t="s">
        <v>771</v>
      </c>
      <c r="D493" s="73"/>
      <c r="E493" s="168">
        <v>235.6</v>
      </c>
      <c r="F493" s="75">
        <f t="shared" si="142"/>
        <v>235.6</v>
      </c>
      <c r="G493" s="75">
        <f t="shared" si="143"/>
        <v>188.48</v>
      </c>
      <c r="H493" s="78"/>
      <c r="I493" s="72"/>
      <c r="J493" s="75" t="str">
        <f t="shared" si="133"/>
        <v/>
      </c>
      <c r="K493" s="72">
        <v>1</v>
      </c>
      <c r="L493" s="72">
        <v>72</v>
      </c>
      <c r="M493" s="111" t="s">
        <v>351</v>
      </c>
      <c r="N493" s="112" t="s">
        <v>1524</v>
      </c>
      <c r="O493" s="320" t="s">
        <v>1552</v>
      </c>
      <c r="P493" s="118"/>
      <c r="Q493" s="136"/>
      <c r="R493" s="127">
        <f t="shared" si="144"/>
        <v>0</v>
      </c>
      <c r="S493" s="128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8"/>
      <c r="F494" s="75"/>
      <c r="G494" s="75"/>
      <c r="H494" s="78"/>
      <c r="I494" s="72"/>
      <c r="J494" s="75" t="str">
        <f t="shared" si="133"/>
        <v/>
      </c>
      <c r="K494" s="72"/>
      <c r="L494" s="72"/>
      <c r="M494" s="145"/>
      <c r="N494" s="145"/>
      <c r="O494" s="72"/>
      <c r="P494" s="118"/>
      <c r="Q494" s="136"/>
      <c r="R494" s="127"/>
      <c r="S494" s="128"/>
      <c r="W494" s="20"/>
    </row>
    <row r="495" outlineLevel="1" spans="1:23">
      <c r="A495" s="83" t="s">
        <v>1553</v>
      </c>
      <c r="B495" s="71" t="s">
        <v>1554</v>
      </c>
      <c r="C495" s="72" t="s">
        <v>350</v>
      </c>
      <c r="D495" s="73"/>
      <c r="E495" s="168">
        <v>75.71</v>
      </c>
      <c r="F495" s="75">
        <f>E495-E495*$G$2%</f>
        <v>75.71</v>
      </c>
      <c r="G495" s="75">
        <f>E495-(20*E495/100)</f>
        <v>60.568</v>
      </c>
      <c r="H495" s="76">
        <v>900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11" t="s">
        <v>351</v>
      </c>
      <c r="N495" s="112" t="s">
        <v>1555</v>
      </c>
      <c r="O495" s="320" t="s">
        <v>1556</v>
      </c>
      <c r="P495" s="118">
        <v>9.7</v>
      </c>
      <c r="Q495" s="136">
        <v>0.045594</v>
      </c>
      <c r="R495" s="127">
        <f>P495/L495*D495</f>
        <v>0</v>
      </c>
      <c r="S495" s="128">
        <f>Q495/L495*D495</f>
        <v>0</v>
      </c>
      <c r="W495" s="20"/>
    </row>
    <row r="496" outlineLevel="1" spans="1:23">
      <c r="A496" s="83" t="s">
        <v>1557</v>
      </c>
      <c r="B496" s="71" t="s">
        <v>1558</v>
      </c>
      <c r="C496" s="72" t="s">
        <v>350</v>
      </c>
      <c r="D496" s="73"/>
      <c r="E496" s="168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11" t="s">
        <v>351</v>
      </c>
      <c r="N496" s="112" t="s">
        <v>1555</v>
      </c>
      <c r="O496" s="320" t="s">
        <v>1559</v>
      </c>
      <c r="P496" s="118">
        <v>8.2</v>
      </c>
      <c r="Q496" s="136">
        <v>0.045594</v>
      </c>
      <c r="R496" s="127">
        <f>P496/L496*D496</f>
        <v>0</v>
      </c>
      <c r="S496" s="128">
        <f>Q496/L496*D496</f>
        <v>0</v>
      </c>
      <c r="W496" s="20"/>
    </row>
    <row r="497" outlineLevel="1" spans="1:23">
      <c r="A497" s="83" t="s">
        <v>1560</v>
      </c>
      <c r="B497" s="71" t="s">
        <v>1561</v>
      </c>
      <c r="C497" s="72" t="s">
        <v>350</v>
      </c>
      <c r="D497" s="73"/>
      <c r="E497" s="168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11" t="s">
        <v>351</v>
      </c>
      <c r="N497" s="112" t="s">
        <v>1555</v>
      </c>
      <c r="O497" s="320" t="s">
        <v>1562</v>
      </c>
      <c r="P497" s="118">
        <v>8.4</v>
      </c>
      <c r="Q497" s="136">
        <v>0.045594</v>
      </c>
      <c r="R497" s="127">
        <f>P497/L497*D497</f>
        <v>0</v>
      </c>
      <c r="S497" s="128">
        <f>Q497/L497*D497</f>
        <v>0</v>
      </c>
      <c r="W497" s="20"/>
    </row>
    <row r="498" outlineLevel="1" spans="1:23">
      <c r="A498" s="83" t="s">
        <v>1563</v>
      </c>
      <c r="B498" s="71" t="s">
        <v>1564</v>
      </c>
      <c r="C498" s="72" t="s">
        <v>350</v>
      </c>
      <c r="D498" s="73"/>
      <c r="E498" s="168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11" t="s">
        <v>351</v>
      </c>
      <c r="N498" s="112" t="s">
        <v>1555</v>
      </c>
      <c r="O498" s="320" t="s">
        <v>1565</v>
      </c>
      <c r="P498" s="118">
        <v>8.7</v>
      </c>
      <c r="Q498" s="136">
        <v>0.045594</v>
      </c>
      <c r="R498" s="127">
        <f>P498/L498*D498</f>
        <v>0</v>
      </c>
      <c r="S498" s="128">
        <f>Q498/L498*D498</f>
        <v>0</v>
      </c>
      <c r="W498" s="20"/>
    </row>
    <row r="499" outlineLevel="1" spans="1:23">
      <c r="A499" s="83" t="s">
        <v>1566</v>
      </c>
      <c r="B499" s="71" t="s">
        <v>1567</v>
      </c>
      <c r="C499" s="72" t="s">
        <v>350</v>
      </c>
      <c r="D499" s="73"/>
      <c r="E499" s="168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11" t="s">
        <v>351</v>
      </c>
      <c r="N499" s="112" t="s">
        <v>1555</v>
      </c>
      <c r="O499" s="320" t="s">
        <v>1568</v>
      </c>
      <c r="P499" s="118">
        <v>7.7</v>
      </c>
      <c r="Q499" s="136">
        <v>0.045594</v>
      </c>
      <c r="R499" s="127">
        <f>P499/L499*D499</f>
        <v>0</v>
      </c>
      <c r="S499" s="128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8"/>
      <c r="F500" s="75"/>
      <c r="G500" s="75"/>
      <c r="H500" s="78"/>
      <c r="I500" s="72"/>
      <c r="J500" s="75" t="str">
        <f t="shared" si="133"/>
        <v/>
      </c>
      <c r="K500" s="72"/>
      <c r="L500" s="72"/>
      <c r="M500" s="145"/>
      <c r="N500" s="145"/>
      <c r="O500" s="72"/>
      <c r="P500" s="118"/>
      <c r="Q500" s="136"/>
      <c r="R500" s="127"/>
      <c r="S500" s="128"/>
      <c r="W500" s="20"/>
    </row>
    <row r="501" outlineLevel="1" spans="1:23">
      <c r="A501" s="83" t="s">
        <v>1569</v>
      </c>
      <c r="B501" s="71" t="s">
        <v>1570</v>
      </c>
      <c r="C501" s="72" t="s">
        <v>350</v>
      </c>
      <c r="D501" s="73"/>
      <c r="E501" s="168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11" t="s">
        <v>351</v>
      </c>
      <c r="N501" s="112" t="s">
        <v>1428</v>
      </c>
      <c r="O501" s="320" t="s">
        <v>1571</v>
      </c>
      <c r="P501" s="118">
        <v>14.7</v>
      </c>
      <c r="Q501" s="136">
        <v>0.029</v>
      </c>
      <c r="R501" s="127">
        <f>P501/L501*D501</f>
        <v>0</v>
      </c>
      <c r="S501" s="128">
        <f>Q501/L501*D501</f>
        <v>0</v>
      </c>
      <c r="W501" s="20"/>
    </row>
    <row r="502" s="19" customFormat="1" outlineLevel="1" spans="1:23">
      <c r="A502" s="83" t="s">
        <v>1572</v>
      </c>
      <c r="B502" s="71" t="s">
        <v>1573</v>
      </c>
      <c r="C502" s="72" t="s">
        <v>350</v>
      </c>
      <c r="D502" s="73"/>
      <c r="E502" s="168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11" t="s">
        <v>351</v>
      </c>
      <c r="N502" s="112" t="s">
        <v>1428</v>
      </c>
      <c r="O502" s="320" t="s">
        <v>1574</v>
      </c>
      <c r="P502" s="118">
        <v>14.6</v>
      </c>
      <c r="Q502" s="136">
        <v>0.03696</v>
      </c>
      <c r="R502" s="127">
        <f>P502/L502*D502</f>
        <v>0</v>
      </c>
      <c r="S502" s="128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8"/>
      <c r="F503" s="75"/>
      <c r="G503" s="75"/>
      <c r="H503" s="78"/>
      <c r="I503" s="72"/>
      <c r="J503" s="75" t="str">
        <f t="shared" si="133"/>
        <v/>
      </c>
      <c r="K503" s="72"/>
      <c r="L503" s="72"/>
      <c r="M503" s="145"/>
      <c r="N503" s="145"/>
      <c r="O503" s="72"/>
      <c r="P503" s="118"/>
      <c r="Q503" s="136"/>
      <c r="R503" s="127"/>
      <c r="S503" s="128"/>
      <c r="W503" s="20"/>
    </row>
    <row r="504" s="19" customFormat="1" outlineLevel="1" spans="1:23">
      <c r="A504" s="83" t="s">
        <v>1575</v>
      </c>
      <c r="B504" s="71" t="s">
        <v>1576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11" t="s">
        <v>351</v>
      </c>
      <c r="N504" s="112" t="s">
        <v>1577</v>
      </c>
      <c r="O504" s="320" t="s">
        <v>1578</v>
      </c>
      <c r="P504" s="118">
        <v>4.8</v>
      </c>
      <c r="Q504" s="136">
        <v>0.045594</v>
      </c>
      <c r="R504" s="127">
        <f>P504/L504*D504</f>
        <v>0</v>
      </c>
      <c r="S504" s="128">
        <f>Q504/L504*D504</f>
        <v>0</v>
      </c>
      <c r="T504" s="22"/>
      <c r="W504" s="20"/>
    </row>
    <row r="505" s="19" customFormat="1" outlineLevel="1" spans="1:23">
      <c r="A505" s="83" t="s">
        <v>1579</v>
      </c>
      <c r="B505" s="71" t="s">
        <v>1580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11" t="s">
        <v>351</v>
      </c>
      <c r="N505" s="112" t="s">
        <v>1577</v>
      </c>
      <c r="O505" s="320" t="s">
        <v>1581</v>
      </c>
      <c r="P505" s="118">
        <v>4.9</v>
      </c>
      <c r="Q505" s="136">
        <v>0.045594</v>
      </c>
      <c r="R505" s="127">
        <f>P505/L505*D505</f>
        <v>0</v>
      </c>
      <c r="S505" s="128">
        <f>Q505/L505*D505</f>
        <v>0</v>
      </c>
      <c r="T505" s="22"/>
      <c r="W505" s="20"/>
    </row>
    <row r="506" outlineLevel="1" spans="1:23">
      <c r="A506" s="83" t="s">
        <v>1582</v>
      </c>
      <c r="B506" s="71" t="s">
        <v>1583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11" t="s">
        <v>351</v>
      </c>
      <c r="N506" s="112" t="s">
        <v>1577</v>
      </c>
      <c r="O506" s="320" t="s">
        <v>1584</v>
      </c>
      <c r="P506" s="118">
        <v>4.9</v>
      </c>
      <c r="Q506" s="136">
        <v>0.045594</v>
      </c>
      <c r="R506" s="127">
        <f>P506/L506*D506</f>
        <v>0</v>
      </c>
      <c r="S506" s="128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8"/>
      <c r="I507" s="72"/>
      <c r="J507" s="75" t="str">
        <f t="shared" si="133"/>
        <v/>
      </c>
      <c r="K507" s="72"/>
      <c r="L507" s="72"/>
      <c r="M507" s="145"/>
      <c r="N507" s="145"/>
      <c r="O507" s="113"/>
      <c r="P507" s="118"/>
      <c r="Q507" s="136"/>
      <c r="R507" s="127"/>
      <c r="S507" s="128"/>
      <c r="T507" s="22"/>
      <c r="W507" s="20"/>
    </row>
    <row r="508" s="19" customFormat="1" outlineLevel="1" spans="1:23">
      <c r="A508" s="83" t="s">
        <v>1585</v>
      </c>
      <c r="B508" s="71" t="s">
        <v>1586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11" t="s">
        <v>351</v>
      </c>
      <c r="N508" s="112" t="s">
        <v>1428</v>
      </c>
      <c r="O508" s="113">
        <v>4620105821650</v>
      </c>
      <c r="P508" s="118">
        <v>16.5</v>
      </c>
      <c r="Q508" s="136">
        <v>0.031213</v>
      </c>
      <c r="R508" s="127">
        <f t="shared" ref="R508:R516" si="148">P508/L508*D508</f>
        <v>0</v>
      </c>
      <c r="S508" s="128">
        <f t="shared" ref="S508:S516" si="149">Q508/L508*D508</f>
        <v>0</v>
      </c>
      <c r="T508" s="22"/>
      <c r="W508" s="20"/>
    </row>
    <row r="509" s="19" customFormat="1" outlineLevel="1" spans="1:23">
      <c r="A509" s="83" t="s">
        <v>1587</v>
      </c>
      <c r="B509" s="71" t="s">
        <v>1588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11" t="s">
        <v>351</v>
      </c>
      <c r="N509" s="112" t="s">
        <v>1428</v>
      </c>
      <c r="O509" s="113">
        <v>4620105821667</v>
      </c>
      <c r="P509" s="118">
        <v>18</v>
      </c>
      <c r="Q509" s="136">
        <v>0.032214</v>
      </c>
      <c r="R509" s="127">
        <f t="shared" si="148"/>
        <v>0</v>
      </c>
      <c r="S509" s="128">
        <f t="shared" si="149"/>
        <v>0</v>
      </c>
      <c r="T509" s="22"/>
      <c r="W509" s="20"/>
    </row>
    <row r="510" s="19" customFormat="1" outlineLevel="1" spans="1:23">
      <c r="A510" s="83" t="s">
        <v>1589</v>
      </c>
      <c r="B510" s="71" t="s">
        <v>1590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11" t="s">
        <v>351</v>
      </c>
      <c r="N510" s="112" t="s">
        <v>1428</v>
      </c>
      <c r="O510" s="113">
        <v>4620105821674</v>
      </c>
      <c r="P510" s="118">
        <v>30</v>
      </c>
      <c r="Q510" s="136">
        <v>0.05187</v>
      </c>
      <c r="R510" s="127">
        <f t="shared" si="148"/>
        <v>0</v>
      </c>
      <c r="S510" s="128">
        <f t="shared" si="149"/>
        <v>0</v>
      </c>
      <c r="T510" s="22"/>
      <c r="W510" s="20"/>
    </row>
    <row r="511" s="19" customFormat="1" outlineLevel="1" spans="1:23">
      <c r="A511" s="83" t="s">
        <v>1591</v>
      </c>
      <c r="B511" s="71" t="s">
        <v>1592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11" t="s">
        <v>351</v>
      </c>
      <c r="N511" s="112" t="s">
        <v>1428</v>
      </c>
      <c r="O511" s="113">
        <v>4620105821681</v>
      </c>
      <c r="P511" s="118">
        <v>21</v>
      </c>
      <c r="Q511" s="136">
        <v>0.032214</v>
      </c>
      <c r="R511" s="127">
        <f t="shared" si="148"/>
        <v>0</v>
      </c>
      <c r="S511" s="128">
        <f t="shared" si="149"/>
        <v>0</v>
      </c>
      <c r="T511" s="22"/>
      <c r="W511" s="20"/>
    </row>
    <row r="512" s="19" customFormat="1" outlineLevel="1" spans="1:23">
      <c r="A512" s="83" t="s">
        <v>1593</v>
      </c>
      <c r="B512" s="71" t="s">
        <v>1594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1850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11" t="s">
        <v>351</v>
      </c>
      <c r="N512" s="112" t="s">
        <v>1428</v>
      </c>
      <c r="O512" s="113">
        <v>4620105821698</v>
      </c>
      <c r="P512" s="118">
        <v>25</v>
      </c>
      <c r="Q512" s="136">
        <v>0.036309</v>
      </c>
      <c r="R512" s="127">
        <f t="shared" si="148"/>
        <v>0</v>
      </c>
      <c r="S512" s="128">
        <f t="shared" si="149"/>
        <v>0</v>
      </c>
      <c r="T512" s="22"/>
      <c r="W512" s="20"/>
    </row>
    <row r="513" s="19" customFormat="1" outlineLevel="1" spans="1:23">
      <c r="A513" s="83" t="s">
        <v>1595</v>
      </c>
      <c r="B513" s="71" t="s">
        <v>1596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11" t="s">
        <v>351</v>
      </c>
      <c r="N513" s="112" t="s">
        <v>1428</v>
      </c>
      <c r="O513" s="113">
        <v>4620105821728</v>
      </c>
      <c r="P513" s="118">
        <v>27</v>
      </c>
      <c r="Q513" s="136">
        <v>0.036309</v>
      </c>
      <c r="R513" s="127">
        <f t="shared" si="148"/>
        <v>0</v>
      </c>
      <c r="S513" s="128">
        <f t="shared" si="149"/>
        <v>0</v>
      </c>
      <c r="T513" s="22"/>
      <c r="W513" s="20"/>
    </row>
    <row r="514" s="19" customFormat="1" outlineLevel="1" spans="1:23">
      <c r="A514" s="83" t="s">
        <v>1597</v>
      </c>
      <c r="B514" s="71" t="s">
        <v>1598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11" t="s">
        <v>351</v>
      </c>
      <c r="N514" s="112" t="s">
        <v>1428</v>
      </c>
      <c r="O514" s="113">
        <v>4620105821742</v>
      </c>
      <c r="P514" s="118">
        <v>24</v>
      </c>
      <c r="Q514" s="136">
        <v>0.0315625</v>
      </c>
      <c r="R514" s="127">
        <f t="shared" si="148"/>
        <v>0</v>
      </c>
      <c r="S514" s="128">
        <f t="shared" si="149"/>
        <v>0</v>
      </c>
      <c r="T514" s="22"/>
      <c r="W514" s="20"/>
    </row>
    <row r="515" s="19" customFormat="1" outlineLevel="1" spans="1:23">
      <c r="A515" s="83" t="s">
        <v>1599</v>
      </c>
      <c r="B515" s="71" t="s">
        <v>1600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11" t="s">
        <v>351</v>
      </c>
      <c r="N515" s="112" t="s">
        <v>1428</v>
      </c>
      <c r="O515" s="113">
        <v>4620105821759</v>
      </c>
      <c r="P515" s="118">
        <v>31</v>
      </c>
      <c r="Q515" s="136">
        <v>0.036309</v>
      </c>
      <c r="R515" s="127">
        <f t="shared" si="148"/>
        <v>0</v>
      </c>
      <c r="S515" s="128">
        <f t="shared" si="149"/>
        <v>0</v>
      </c>
      <c r="T515" s="22"/>
      <c r="W515" s="20"/>
    </row>
    <row r="516" s="19" customFormat="1" outlineLevel="1" spans="1:23">
      <c r="A516" s="83" t="s">
        <v>1601</v>
      </c>
      <c r="B516" s="71" t="s">
        <v>1602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950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11" t="s">
        <v>351</v>
      </c>
      <c r="N516" s="112" t="s">
        <v>1428</v>
      </c>
      <c r="O516" s="113">
        <v>4620105821766</v>
      </c>
      <c r="P516" s="118">
        <v>27</v>
      </c>
      <c r="Q516" s="136">
        <v>0.050274</v>
      </c>
      <c r="R516" s="127">
        <f t="shared" si="148"/>
        <v>0</v>
      </c>
      <c r="S516" s="128">
        <f t="shared" si="149"/>
        <v>0</v>
      </c>
      <c r="T516" s="22"/>
      <c r="W516" s="20"/>
    </row>
    <row r="517" s="19" customFormat="1" outlineLevel="1" spans="1:23">
      <c r="A517" s="65" t="s">
        <v>1603</v>
      </c>
      <c r="B517" s="66"/>
      <c r="C517" s="72"/>
      <c r="D517" s="73"/>
      <c r="E517" s="75"/>
      <c r="F517" s="75"/>
      <c r="G517" s="75"/>
      <c r="H517" s="78"/>
      <c r="I517" s="72"/>
      <c r="J517" s="75" t="str">
        <f t="shared" si="150"/>
        <v/>
      </c>
      <c r="K517" s="72"/>
      <c r="L517" s="72"/>
      <c r="M517" s="145"/>
      <c r="N517" s="145"/>
      <c r="O517" s="113"/>
      <c r="P517" s="118"/>
      <c r="Q517" s="136"/>
      <c r="R517" s="127"/>
      <c r="S517" s="128"/>
      <c r="T517" s="22"/>
      <c r="W517" s="20"/>
    </row>
    <row r="518" s="19" customFormat="1" outlineLevel="1" spans="1:23">
      <c r="A518" s="83" t="s">
        <v>1604</v>
      </c>
      <c r="B518" s="71" t="s">
        <v>1605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11" t="s">
        <v>351</v>
      </c>
      <c r="N518" s="112" t="s">
        <v>1428</v>
      </c>
      <c r="O518" s="113">
        <v>4620105821773</v>
      </c>
      <c r="P518" s="118">
        <v>28</v>
      </c>
      <c r="Q518" s="136">
        <v>0.031213</v>
      </c>
      <c r="R518" s="127">
        <f t="shared" ref="R518:R523" si="153">P518/L518*D518</f>
        <v>0</v>
      </c>
      <c r="S518" s="128">
        <f t="shared" ref="S518:S523" si="154">Q518/L518*D518</f>
        <v>0</v>
      </c>
      <c r="T518" s="22"/>
      <c r="W518" s="20"/>
    </row>
    <row r="519" s="19" customFormat="1" outlineLevel="1" spans="1:23">
      <c r="A519" s="83" t="s">
        <v>1606</v>
      </c>
      <c r="B519" s="71" t="s">
        <v>1607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11" t="s">
        <v>351</v>
      </c>
      <c r="N519" s="112" t="s">
        <v>1428</v>
      </c>
      <c r="O519" s="113">
        <v>4620105821780</v>
      </c>
      <c r="P519" s="118">
        <v>35</v>
      </c>
      <c r="Q519" s="136">
        <v>0.0325416</v>
      </c>
      <c r="R519" s="127">
        <f t="shared" si="153"/>
        <v>0</v>
      </c>
      <c r="S519" s="128">
        <f t="shared" si="154"/>
        <v>0</v>
      </c>
      <c r="T519" s="22"/>
      <c r="W519" s="20"/>
    </row>
    <row r="520" s="19" customFormat="1" outlineLevel="1" spans="1:23">
      <c r="A520" s="83" t="s">
        <v>1608</v>
      </c>
      <c r="B520" s="71" t="s">
        <v>1609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11" t="s">
        <v>351</v>
      </c>
      <c r="N520" s="112" t="s">
        <v>1428</v>
      </c>
      <c r="O520" s="113">
        <v>4620105821797</v>
      </c>
      <c r="P520" s="118">
        <v>17</v>
      </c>
      <c r="Q520" s="136">
        <v>0.027401</v>
      </c>
      <c r="R520" s="127">
        <f t="shared" si="153"/>
        <v>0</v>
      </c>
      <c r="S520" s="128">
        <f t="shared" si="154"/>
        <v>0</v>
      </c>
      <c r="T520" s="22"/>
      <c r="W520" s="20"/>
    </row>
    <row r="521" s="19" customFormat="1" outlineLevel="1" spans="1:23">
      <c r="A521" s="83" t="s">
        <v>1610</v>
      </c>
      <c r="B521" s="71" t="s">
        <v>1611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11" t="s">
        <v>351</v>
      </c>
      <c r="N521" s="112" t="s">
        <v>1428</v>
      </c>
      <c r="O521" s="113">
        <v>4620105821803</v>
      </c>
      <c r="P521" s="118">
        <v>30</v>
      </c>
      <c r="Q521" s="136">
        <v>0.032214</v>
      </c>
      <c r="R521" s="127">
        <f t="shared" si="153"/>
        <v>0</v>
      </c>
      <c r="S521" s="128">
        <f t="shared" si="154"/>
        <v>0</v>
      </c>
      <c r="T521" s="22"/>
      <c r="W521" s="20"/>
    </row>
    <row r="522" s="19" customFormat="1" outlineLevel="1" spans="1:23">
      <c r="A522" s="83" t="s">
        <v>1612</v>
      </c>
      <c r="B522" s="71" t="s">
        <v>1613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1150</v>
      </c>
      <c r="I522" s="72"/>
      <c r="J522" s="75" t="str">
        <f t="shared" si="150"/>
        <v/>
      </c>
      <c r="K522" s="72">
        <v>50</v>
      </c>
      <c r="L522" s="72">
        <v>900</v>
      </c>
      <c r="M522" s="111" t="s">
        <v>351</v>
      </c>
      <c r="N522" s="112" t="s">
        <v>1428</v>
      </c>
      <c r="O522" s="113">
        <v>4620105821810</v>
      </c>
      <c r="P522" s="118">
        <v>32</v>
      </c>
      <c r="Q522" s="136">
        <v>0.037583</v>
      </c>
      <c r="R522" s="127">
        <f t="shared" si="153"/>
        <v>0</v>
      </c>
      <c r="S522" s="128">
        <f t="shared" si="154"/>
        <v>0</v>
      </c>
      <c r="T522" s="22"/>
      <c r="W522" s="20"/>
    </row>
    <row r="523" s="19" customFormat="1" outlineLevel="1" spans="1:23">
      <c r="A523" s="83" t="s">
        <v>1614</v>
      </c>
      <c r="B523" s="71" t="s">
        <v>1615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11" t="s">
        <v>351</v>
      </c>
      <c r="N523" s="112" t="s">
        <v>1428</v>
      </c>
      <c r="O523" s="113">
        <v>4620105821827</v>
      </c>
      <c r="P523" s="118">
        <v>36</v>
      </c>
      <c r="Q523" s="136">
        <v>0.037583</v>
      </c>
      <c r="R523" s="127">
        <f t="shared" si="153"/>
        <v>0</v>
      </c>
      <c r="S523" s="128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8"/>
      <c r="I524" s="72"/>
      <c r="J524" s="75" t="str">
        <f t="shared" si="150"/>
        <v/>
      </c>
      <c r="K524" s="72"/>
      <c r="L524" s="72"/>
      <c r="M524" s="145"/>
      <c r="N524" s="145"/>
      <c r="O524" s="113"/>
      <c r="P524" s="118"/>
      <c r="Q524" s="136"/>
      <c r="R524" s="127"/>
      <c r="S524" s="128"/>
      <c r="T524" s="22"/>
      <c r="W524" s="20"/>
    </row>
    <row r="525" s="19" customFormat="1" outlineLevel="1" spans="1:23">
      <c r="A525" s="83" t="s">
        <v>1616</v>
      </c>
      <c r="B525" s="71" t="s">
        <v>1617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11" t="s">
        <v>351</v>
      </c>
      <c r="N525" s="112" t="s">
        <v>1428</v>
      </c>
      <c r="O525" s="113">
        <v>4620105821834</v>
      </c>
      <c r="P525" s="118">
        <v>35</v>
      </c>
      <c r="Q525" s="136">
        <v>0.036309</v>
      </c>
      <c r="R525" s="127">
        <f>P525/L525*D525</f>
        <v>0</v>
      </c>
      <c r="S525" s="128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8"/>
      <c r="I526" s="72"/>
      <c r="J526" s="75" t="str">
        <f t="shared" si="150"/>
        <v/>
      </c>
      <c r="K526" s="72"/>
      <c r="L526" s="72"/>
      <c r="M526" s="145"/>
      <c r="N526" s="145"/>
      <c r="O526" s="113"/>
      <c r="P526" s="118"/>
      <c r="Q526" s="136"/>
      <c r="R526" s="127"/>
      <c r="S526" s="128"/>
      <c r="T526" s="22"/>
      <c r="W526" s="20"/>
    </row>
    <row r="527" s="19" customFormat="1" outlineLevel="1" spans="1:23">
      <c r="A527" s="83" t="s">
        <v>1618</v>
      </c>
      <c r="B527" s="71" t="s">
        <v>1619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11" t="s">
        <v>351</v>
      </c>
      <c r="N527" s="112" t="s">
        <v>1577</v>
      </c>
      <c r="O527" s="113">
        <v>4620105821841</v>
      </c>
      <c r="P527" s="118">
        <v>12</v>
      </c>
      <c r="Q527" s="136">
        <v>0.031213</v>
      </c>
      <c r="R527" s="127">
        <f t="shared" ref="R527:R547" si="157">P527/L527*D527</f>
        <v>0</v>
      </c>
      <c r="S527" s="128">
        <f t="shared" ref="S527:S547" si="158">Q527/L527*D527</f>
        <v>0</v>
      </c>
      <c r="T527" s="22"/>
      <c r="W527" s="20"/>
    </row>
    <row r="528" s="19" customFormat="1" outlineLevel="1" spans="1:23">
      <c r="A528" s="83" t="s">
        <v>1620</v>
      </c>
      <c r="B528" s="71" t="s">
        <v>1621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11" t="s">
        <v>351</v>
      </c>
      <c r="N528" s="112" t="s">
        <v>1577</v>
      </c>
      <c r="O528" s="113">
        <v>4620105821865</v>
      </c>
      <c r="P528" s="118">
        <v>10</v>
      </c>
      <c r="Q528" s="136">
        <v>0.026904</v>
      </c>
      <c r="R528" s="127">
        <f t="shared" si="157"/>
        <v>0</v>
      </c>
      <c r="S528" s="128">
        <f t="shared" si="158"/>
        <v>0</v>
      </c>
      <c r="T528" s="22"/>
      <c r="W528" s="20"/>
    </row>
    <row r="529" s="19" customFormat="1" outlineLevel="1" spans="1:23">
      <c r="A529" s="83" t="s">
        <v>1622</v>
      </c>
      <c r="B529" s="71" t="s">
        <v>1623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11" t="s">
        <v>351</v>
      </c>
      <c r="N529" s="112" t="s">
        <v>1577</v>
      </c>
      <c r="O529" s="113">
        <v>4620105821889</v>
      </c>
      <c r="P529" s="118">
        <v>7.5</v>
      </c>
      <c r="Q529" s="136">
        <v>0.026904</v>
      </c>
      <c r="R529" s="127">
        <f t="shared" si="157"/>
        <v>0</v>
      </c>
      <c r="S529" s="128">
        <f t="shared" si="158"/>
        <v>0</v>
      </c>
      <c r="T529" s="22"/>
      <c r="W529" s="20"/>
    </row>
    <row r="530" s="19" customFormat="1" outlineLevel="1" spans="1:23">
      <c r="A530" s="83" t="s">
        <v>1624</v>
      </c>
      <c r="B530" s="71" t="s">
        <v>1625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11" t="s">
        <v>351</v>
      </c>
      <c r="N530" s="112" t="s">
        <v>1577</v>
      </c>
      <c r="O530" s="113">
        <v>4620105821704</v>
      </c>
      <c r="P530" s="118">
        <v>10</v>
      </c>
      <c r="Q530" s="136">
        <v>0.031213</v>
      </c>
      <c r="R530" s="127">
        <f t="shared" si="157"/>
        <v>0</v>
      </c>
      <c r="S530" s="128">
        <f t="shared" si="158"/>
        <v>0</v>
      </c>
      <c r="T530" s="22"/>
      <c r="W530" s="20"/>
    </row>
    <row r="531" s="19" customFormat="1" outlineLevel="1" spans="1:23">
      <c r="A531" s="83" t="s">
        <v>1626</v>
      </c>
      <c r="B531" s="71" t="s">
        <v>1627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8"/>
      <c r="I531" s="72"/>
      <c r="J531" s="75" t="str">
        <f t="shared" si="150"/>
        <v/>
      </c>
      <c r="K531" s="72">
        <v>1</v>
      </c>
      <c r="L531" s="72">
        <v>100</v>
      </c>
      <c r="M531" s="111"/>
      <c r="N531" s="112" t="s">
        <v>1577</v>
      </c>
      <c r="O531" s="113">
        <v>4620105821711</v>
      </c>
      <c r="P531" s="118">
        <v>12</v>
      </c>
      <c r="Q531" s="136">
        <v>0.031213</v>
      </c>
      <c r="R531" s="127">
        <f t="shared" si="157"/>
        <v>0</v>
      </c>
      <c r="S531" s="128">
        <f t="shared" si="158"/>
        <v>0</v>
      </c>
      <c r="T531" s="22"/>
      <c r="W531" s="20"/>
    </row>
    <row r="532" s="19" customFormat="1" outlineLevel="1" spans="1:23">
      <c r="A532" s="83" t="s">
        <v>1628</v>
      </c>
      <c r="B532" s="71" t="s">
        <v>1629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8"/>
      <c r="I532" s="72"/>
      <c r="J532" s="75" t="str">
        <f t="shared" si="150"/>
        <v/>
      </c>
      <c r="K532" s="72">
        <v>1</v>
      </c>
      <c r="L532" s="72">
        <v>100</v>
      </c>
      <c r="M532" s="111"/>
      <c r="N532" s="112" t="s">
        <v>1577</v>
      </c>
      <c r="O532" s="113">
        <v>4620105821735</v>
      </c>
      <c r="P532" s="118">
        <v>7.5</v>
      </c>
      <c r="Q532" s="136">
        <v>0.026904</v>
      </c>
      <c r="R532" s="127">
        <f t="shared" si="157"/>
        <v>0</v>
      </c>
      <c r="S532" s="128">
        <f t="shared" si="158"/>
        <v>0</v>
      </c>
      <c r="T532" s="22"/>
      <c r="W532" s="20"/>
    </row>
    <row r="533" s="19" customFormat="1" outlineLevel="1" spans="1:23">
      <c r="A533" s="83" t="s">
        <v>1630</v>
      </c>
      <c r="B533" s="71" t="s">
        <v>1631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8"/>
      <c r="I533" s="72"/>
      <c r="J533" s="75" t="str">
        <f t="shared" si="150"/>
        <v/>
      </c>
      <c r="K533" s="72">
        <v>1</v>
      </c>
      <c r="L533" s="72">
        <v>100</v>
      </c>
      <c r="M533" s="145"/>
      <c r="N533" s="112" t="s">
        <v>1577</v>
      </c>
      <c r="O533" s="113">
        <v>4620105821858</v>
      </c>
      <c r="P533" s="118">
        <v>7.5</v>
      </c>
      <c r="Q533" s="136">
        <v>0.026904</v>
      </c>
      <c r="R533" s="127">
        <f t="shared" si="157"/>
        <v>0</v>
      </c>
      <c r="S533" s="128">
        <f t="shared" si="158"/>
        <v>0</v>
      </c>
      <c r="T533" s="22"/>
      <c r="W533" s="20"/>
    </row>
    <row r="534" s="19" customFormat="1" outlineLevel="1" spans="1:23">
      <c r="A534" s="83" t="s">
        <v>1632</v>
      </c>
      <c r="B534" s="71" t="s">
        <v>1633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8"/>
      <c r="I534" s="72"/>
      <c r="J534" s="75" t="str">
        <f t="shared" si="150"/>
        <v/>
      </c>
      <c r="K534" s="72">
        <v>1</v>
      </c>
      <c r="L534" s="72">
        <v>100</v>
      </c>
      <c r="M534" s="145"/>
      <c r="N534" s="112" t="s">
        <v>1577</v>
      </c>
      <c r="O534" s="113">
        <v>4620105821872</v>
      </c>
      <c r="P534" s="118"/>
      <c r="Q534" s="136">
        <v>0.031213</v>
      </c>
      <c r="R534" s="127">
        <f t="shared" si="157"/>
        <v>0</v>
      </c>
      <c r="S534" s="128">
        <f t="shared" si="158"/>
        <v>0</v>
      </c>
      <c r="T534" s="22"/>
      <c r="W534" s="20"/>
    </row>
    <row r="535" s="19" customFormat="1" outlineLevel="1" spans="1:23">
      <c r="A535" s="83" t="s">
        <v>1634</v>
      </c>
      <c r="B535" s="71" t="s">
        <v>1635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11" t="s">
        <v>351</v>
      </c>
      <c r="N535" s="112" t="s">
        <v>1577</v>
      </c>
      <c r="O535" s="113">
        <v>4620105821896</v>
      </c>
      <c r="P535" s="118">
        <v>12</v>
      </c>
      <c r="Q535" s="136">
        <v>0.031213</v>
      </c>
      <c r="R535" s="127">
        <f t="shared" si="157"/>
        <v>0</v>
      </c>
      <c r="S535" s="128">
        <f t="shared" si="158"/>
        <v>0</v>
      </c>
      <c r="T535" s="22"/>
      <c r="W535" s="20"/>
    </row>
    <row r="536" s="19" customFormat="1" outlineLevel="1" spans="1:23">
      <c r="A536" s="83" t="s">
        <v>1636</v>
      </c>
      <c r="B536" s="71" t="s">
        <v>1637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11" t="s">
        <v>351</v>
      </c>
      <c r="N536" s="112" t="s">
        <v>1577</v>
      </c>
      <c r="O536" s="113">
        <v>4620105821926</v>
      </c>
      <c r="P536" s="118">
        <v>7.5</v>
      </c>
      <c r="Q536" s="136">
        <v>0.026904</v>
      </c>
      <c r="R536" s="127">
        <f t="shared" si="157"/>
        <v>0</v>
      </c>
      <c r="S536" s="128">
        <f t="shared" si="158"/>
        <v>0</v>
      </c>
      <c r="T536" s="22"/>
      <c r="W536" s="20"/>
    </row>
    <row r="537" s="19" customFormat="1" outlineLevel="1" spans="1:23">
      <c r="A537" s="83" t="s">
        <v>1638</v>
      </c>
      <c r="B537" s="71" t="s">
        <v>1639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8"/>
      <c r="I537" s="72"/>
      <c r="J537" s="75" t="str">
        <f t="shared" si="150"/>
        <v/>
      </c>
      <c r="K537" s="72">
        <v>100</v>
      </c>
      <c r="L537" s="72">
        <v>3000</v>
      </c>
      <c r="M537" s="145"/>
      <c r="N537" s="112" t="s">
        <v>1577</v>
      </c>
      <c r="O537" s="113">
        <v>4620105821933</v>
      </c>
      <c r="P537" s="118"/>
      <c r="Q537" s="136">
        <v>0.037583</v>
      </c>
      <c r="R537" s="127">
        <f t="shared" si="157"/>
        <v>0</v>
      </c>
      <c r="S537" s="128">
        <f t="shared" si="158"/>
        <v>0</v>
      </c>
      <c r="T537" s="22"/>
      <c r="W537" s="20"/>
    </row>
    <row r="538" s="19" customFormat="1" outlineLevel="1" spans="1:23">
      <c r="A538" s="83" t="s">
        <v>1640</v>
      </c>
      <c r="B538" s="71" t="s">
        <v>1641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11" t="s">
        <v>351</v>
      </c>
      <c r="N538" s="112" t="s">
        <v>1555</v>
      </c>
      <c r="O538" s="113">
        <v>4620105821940</v>
      </c>
      <c r="P538" s="118"/>
      <c r="Q538" s="136">
        <v>0.01428</v>
      </c>
      <c r="R538" s="127">
        <f t="shared" si="157"/>
        <v>0</v>
      </c>
      <c r="S538" s="128">
        <f t="shared" si="158"/>
        <v>0</v>
      </c>
      <c r="T538" s="22"/>
      <c r="W538" s="20"/>
    </row>
    <row r="539" s="19" customFormat="1" outlineLevel="1" spans="1:23">
      <c r="A539" s="83" t="s">
        <v>1642</v>
      </c>
      <c r="B539" s="71" t="s">
        <v>1643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11" t="s">
        <v>351</v>
      </c>
      <c r="N539" s="112" t="s">
        <v>1555</v>
      </c>
      <c r="O539" s="113">
        <v>4620105828284</v>
      </c>
      <c r="P539" s="118"/>
      <c r="Q539" s="136"/>
      <c r="R539" s="127">
        <f t="shared" si="157"/>
        <v>0</v>
      </c>
      <c r="S539" s="128">
        <f t="shared" si="158"/>
        <v>0</v>
      </c>
      <c r="T539" s="22"/>
      <c r="W539" s="20"/>
    </row>
    <row r="540" s="19" customFormat="1" outlineLevel="1" spans="1:23">
      <c r="A540" s="83" t="s">
        <v>1644</v>
      </c>
      <c r="B540" s="71" t="s">
        <v>1645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11" t="s">
        <v>351</v>
      </c>
      <c r="N540" s="112" t="s">
        <v>1555</v>
      </c>
      <c r="O540" s="113">
        <v>4620105828291</v>
      </c>
      <c r="P540" s="118"/>
      <c r="Q540" s="136"/>
      <c r="R540" s="127">
        <f t="shared" si="157"/>
        <v>0</v>
      </c>
      <c r="S540" s="128">
        <f t="shared" si="158"/>
        <v>0</v>
      </c>
      <c r="T540" s="22"/>
      <c r="W540" s="20"/>
    </row>
    <row r="541" s="19" customFormat="1" outlineLevel="1" spans="1:23">
      <c r="A541" s="83" t="s">
        <v>1646</v>
      </c>
      <c r="B541" s="71" t="s">
        <v>1647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11" t="s">
        <v>351</v>
      </c>
      <c r="N541" s="112" t="s">
        <v>1555</v>
      </c>
      <c r="O541" s="113">
        <v>4620105821957</v>
      </c>
      <c r="P541" s="118"/>
      <c r="Q541" s="136">
        <v>0.01785</v>
      </c>
      <c r="R541" s="127">
        <f t="shared" si="157"/>
        <v>0</v>
      </c>
      <c r="S541" s="128">
        <f t="shared" si="158"/>
        <v>0</v>
      </c>
      <c r="T541" s="22"/>
      <c r="W541" s="20"/>
    </row>
    <row r="542" s="19" customFormat="1" outlineLevel="1" spans="1:23">
      <c r="A542" s="83" t="s">
        <v>1648</v>
      </c>
      <c r="B542" s="71" t="s">
        <v>1649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11" t="s">
        <v>351</v>
      </c>
      <c r="N542" s="112" t="s">
        <v>1555</v>
      </c>
      <c r="O542" s="113">
        <v>4620105821964</v>
      </c>
      <c r="P542" s="118"/>
      <c r="Q542" s="136">
        <v>0.01785</v>
      </c>
      <c r="R542" s="127">
        <f t="shared" si="157"/>
        <v>0</v>
      </c>
      <c r="S542" s="128">
        <f t="shared" si="158"/>
        <v>0</v>
      </c>
      <c r="T542" s="22"/>
      <c r="W542" s="20"/>
    </row>
    <row r="543" s="19" customFormat="1" outlineLevel="1" spans="1:23">
      <c r="A543" s="83" t="s">
        <v>1650</v>
      </c>
      <c r="B543" s="71" t="s">
        <v>1651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11" t="s">
        <v>351</v>
      </c>
      <c r="N543" s="112" t="s">
        <v>1555</v>
      </c>
      <c r="O543" s="113">
        <v>4620105821971</v>
      </c>
      <c r="P543" s="118"/>
      <c r="Q543" s="136">
        <v>0.01428</v>
      </c>
      <c r="R543" s="127">
        <f t="shared" si="157"/>
        <v>0</v>
      </c>
      <c r="S543" s="128">
        <f t="shared" si="158"/>
        <v>0</v>
      </c>
      <c r="T543" s="22"/>
      <c r="W543" s="20"/>
    </row>
    <row r="544" s="19" customFormat="1" outlineLevel="1" spans="1:23">
      <c r="A544" s="83" t="s">
        <v>1652</v>
      </c>
      <c r="B544" s="71" t="s">
        <v>1653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81</v>
      </c>
      <c r="I544" s="72"/>
      <c r="J544" s="75" t="str">
        <f t="shared" si="150"/>
        <v/>
      </c>
      <c r="K544" s="72">
        <v>1</v>
      </c>
      <c r="L544" s="72">
        <v>100</v>
      </c>
      <c r="M544" s="111" t="s">
        <v>351</v>
      </c>
      <c r="N544" s="112" t="s">
        <v>1524</v>
      </c>
      <c r="O544" s="113">
        <v>4620105821988</v>
      </c>
      <c r="P544" s="118">
        <v>9</v>
      </c>
      <c r="Q544" s="136">
        <v>0.026904</v>
      </c>
      <c r="R544" s="127">
        <f t="shared" si="157"/>
        <v>0</v>
      </c>
      <c r="S544" s="128">
        <f t="shared" si="158"/>
        <v>0</v>
      </c>
      <c r="T544" s="22"/>
      <c r="W544" s="20"/>
    </row>
    <row r="545" s="19" customFormat="1" outlineLevel="1" spans="1:23">
      <c r="A545" s="83" t="s">
        <v>1654</v>
      </c>
      <c r="B545" s="71" t="s">
        <v>1655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11" t="s">
        <v>351</v>
      </c>
      <c r="N545" s="112" t="s">
        <v>1524</v>
      </c>
      <c r="O545" s="113">
        <v>4620105821995</v>
      </c>
      <c r="P545" s="118">
        <v>15</v>
      </c>
      <c r="Q545" s="136">
        <v>0.037583</v>
      </c>
      <c r="R545" s="127">
        <f t="shared" si="157"/>
        <v>0</v>
      </c>
      <c r="S545" s="128">
        <f t="shared" si="158"/>
        <v>0</v>
      </c>
      <c r="T545" s="22"/>
      <c r="W545" s="20"/>
    </row>
    <row r="546" s="19" customFormat="1" outlineLevel="1" spans="1:23">
      <c r="A546" s="83" t="s">
        <v>1656</v>
      </c>
      <c r="B546" s="71" t="s">
        <v>1657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11" t="s">
        <v>351</v>
      </c>
      <c r="N546" s="112" t="s">
        <v>1524</v>
      </c>
      <c r="O546" s="113">
        <v>4620105822008</v>
      </c>
      <c r="P546" s="118">
        <v>18</v>
      </c>
      <c r="Q546" s="136">
        <v>0.040014</v>
      </c>
      <c r="R546" s="127">
        <f t="shared" si="157"/>
        <v>0</v>
      </c>
      <c r="S546" s="128">
        <f t="shared" si="158"/>
        <v>0</v>
      </c>
      <c r="T546" s="22"/>
      <c r="W546" s="20"/>
    </row>
    <row r="547" s="19" customFormat="1" outlineLevel="1" spans="1:23">
      <c r="A547" s="83" t="s">
        <v>1658</v>
      </c>
      <c r="B547" s="71" t="s">
        <v>1659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8"/>
      <c r="I547" s="72"/>
      <c r="J547" s="75" t="str">
        <f t="shared" si="150"/>
        <v/>
      </c>
      <c r="K547" s="72">
        <v>100</v>
      </c>
      <c r="L547" s="72">
        <v>100</v>
      </c>
      <c r="M547" s="111"/>
      <c r="N547" s="112" t="s">
        <v>1524</v>
      </c>
      <c r="O547" s="113">
        <v>4620105822015</v>
      </c>
      <c r="P547" s="118"/>
      <c r="Q547" s="136">
        <v>0.037583</v>
      </c>
      <c r="R547" s="127">
        <f t="shared" si="157"/>
        <v>0</v>
      </c>
      <c r="S547" s="128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8"/>
      <c r="I548" s="72"/>
      <c r="J548" s="75" t="str">
        <f t="shared" si="150"/>
        <v/>
      </c>
      <c r="K548" s="72"/>
      <c r="L548" s="72"/>
      <c r="M548" s="145"/>
      <c r="N548" s="145"/>
      <c r="O548" s="113"/>
      <c r="P548" s="118"/>
      <c r="Q548" s="136"/>
      <c r="R548" s="127"/>
      <c r="S548" s="128"/>
      <c r="T548" s="22"/>
      <c r="W548" s="20"/>
    </row>
    <row r="549" s="19" customFormat="1" outlineLevel="1" spans="1:23">
      <c r="A549" s="83" t="s">
        <v>1660</v>
      </c>
      <c r="B549" s="71" t="s">
        <v>1661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11" t="s">
        <v>351</v>
      </c>
      <c r="N549" s="112" t="s">
        <v>1428</v>
      </c>
      <c r="O549" s="113">
        <v>4620105824361</v>
      </c>
      <c r="P549" s="118">
        <v>13.5</v>
      </c>
      <c r="Q549" s="136">
        <v>0.0297</v>
      </c>
      <c r="R549" s="127">
        <f t="shared" ref="R549:R559" si="161">P549/L549*D549</f>
        <v>0</v>
      </c>
      <c r="S549" s="128">
        <f t="shared" ref="S549:S559" si="162">Q549/L549*D549</f>
        <v>0</v>
      </c>
      <c r="T549" s="22"/>
      <c r="W549" s="20"/>
    </row>
    <row r="550" s="19" customFormat="1" outlineLevel="1" spans="1:23">
      <c r="A550" s="83" t="s">
        <v>1662</v>
      </c>
      <c r="B550" s="71" t="s">
        <v>1663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11" t="s">
        <v>351</v>
      </c>
      <c r="N550" s="112" t="s">
        <v>1428</v>
      </c>
      <c r="O550" s="113">
        <v>4620105824378</v>
      </c>
      <c r="P550" s="118">
        <v>15</v>
      </c>
      <c r="Q550" s="136">
        <v>0.0361669</v>
      </c>
      <c r="R550" s="127">
        <f t="shared" si="161"/>
        <v>0</v>
      </c>
      <c r="S550" s="128">
        <f t="shared" si="162"/>
        <v>0</v>
      </c>
      <c r="T550" s="22"/>
      <c r="W550" s="20"/>
    </row>
    <row r="551" s="19" customFormat="1" outlineLevel="1" spans="1:23">
      <c r="A551" s="83" t="s">
        <v>1664</v>
      </c>
      <c r="B551" s="71" t="s">
        <v>1665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11" t="s">
        <v>351</v>
      </c>
      <c r="N551" s="112" t="s">
        <v>1428</v>
      </c>
      <c r="O551" s="113">
        <v>4620105824453</v>
      </c>
      <c r="P551" s="118">
        <v>14.8</v>
      </c>
      <c r="Q551" s="136">
        <v>0.0297</v>
      </c>
      <c r="R551" s="127">
        <f t="shared" si="161"/>
        <v>0</v>
      </c>
      <c r="S551" s="128">
        <f t="shared" si="162"/>
        <v>0</v>
      </c>
      <c r="T551" s="22"/>
      <c r="W551" s="20"/>
    </row>
    <row r="552" s="19" customFormat="1" outlineLevel="1" spans="1:23">
      <c r="A552" s="83" t="s">
        <v>1666</v>
      </c>
      <c r="B552" s="71" t="s">
        <v>1667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11" t="s">
        <v>351</v>
      </c>
      <c r="N552" s="112" t="s">
        <v>1428</v>
      </c>
      <c r="O552" s="113">
        <v>4620105824460</v>
      </c>
      <c r="P552" s="118">
        <v>19.9</v>
      </c>
      <c r="Q552" s="136">
        <v>0.037288</v>
      </c>
      <c r="R552" s="127">
        <f t="shared" si="161"/>
        <v>0</v>
      </c>
      <c r="S552" s="128">
        <f t="shared" si="162"/>
        <v>0</v>
      </c>
      <c r="T552" s="22"/>
      <c r="W552" s="20"/>
    </row>
    <row r="553" s="19" customFormat="1" outlineLevel="1" spans="1:23">
      <c r="A553" s="83" t="s">
        <v>1668</v>
      </c>
      <c r="B553" s="71" t="s">
        <v>1669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11" t="s">
        <v>351</v>
      </c>
      <c r="N553" s="112" t="s">
        <v>1428</v>
      </c>
      <c r="O553" s="113">
        <v>4620105824477</v>
      </c>
      <c r="P553" s="118">
        <v>14</v>
      </c>
      <c r="Q553" s="136">
        <v>0.03564</v>
      </c>
      <c r="R553" s="127">
        <f t="shared" si="161"/>
        <v>0</v>
      </c>
      <c r="S553" s="128">
        <f t="shared" si="162"/>
        <v>0</v>
      </c>
      <c r="T553" s="22"/>
      <c r="W553" s="20"/>
    </row>
    <row r="554" s="19" customFormat="1" outlineLevel="1" spans="1:23">
      <c r="A554" s="83" t="s">
        <v>1670</v>
      </c>
      <c r="B554" s="71" t="s">
        <v>1671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899</v>
      </c>
      <c r="I554" s="72"/>
      <c r="J554" s="75" t="str">
        <f t="shared" si="150"/>
        <v/>
      </c>
      <c r="K554" s="72">
        <v>100</v>
      </c>
      <c r="L554" s="72">
        <v>1500</v>
      </c>
      <c r="M554" s="111" t="s">
        <v>351</v>
      </c>
      <c r="N554" s="112" t="s">
        <v>1428</v>
      </c>
      <c r="O554" s="113">
        <v>4620105824484</v>
      </c>
      <c r="P554" s="118">
        <v>13</v>
      </c>
      <c r="Q554" s="136">
        <v>0.0297</v>
      </c>
      <c r="R554" s="127">
        <f t="shared" si="161"/>
        <v>0</v>
      </c>
      <c r="S554" s="128">
        <f t="shared" si="162"/>
        <v>0</v>
      </c>
      <c r="T554" s="22"/>
      <c r="W554" s="20"/>
    </row>
    <row r="555" s="19" customFormat="1" outlineLevel="1" spans="1:23">
      <c r="A555" s="83" t="s">
        <v>1672</v>
      </c>
      <c r="B555" s="71" t="s">
        <v>1673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11" t="s">
        <v>351</v>
      </c>
      <c r="N555" s="112" t="s">
        <v>1428</v>
      </c>
      <c r="O555" s="113">
        <v>4620105824491</v>
      </c>
      <c r="P555" s="118">
        <v>20</v>
      </c>
      <c r="Q555" s="136">
        <v>0.0396</v>
      </c>
      <c r="R555" s="127">
        <f t="shared" si="161"/>
        <v>0</v>
      </c>
      <c r="S555" s="128">
        <f t="shared" si="162"/>
        <v>0</v>
      </c>
      <c r="T555" s="22"/>
      <c r="W555" s="20"/>
    </row>
    <row r="556" s="19" customFormat="1" outlineLevel="1" spans="1:23">
      <c r="A556" s="83" t="s">
        <v>1674</v>
      </c>
      <c r="B556" s="71" t="s">
        <v>1675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11" t="s">
        <v>351</v>
      </c>
      <c r="N556" s="112" t="s">
        <v>1428</v>
      </c>
      <c r="O556" s="113">
        <v>4620105824507</v>
      </c>
      <c r="P556" s="118">
        <v>15</v>
      </c>
      <c r="Q556" s="136">
        <v>0.0297</v>
      </c>
      <c r="R556" s="127">
        <f t="shared" si="161"/>
        <v>0</v>
      </c>
      <c r="S556" s="128">
        <f t="shared" si="162"/>
        <v>0</v>
      </c>
      <c r="T556" s="22"/>
      <c r="W556" s="20"/>
    </row>
    <row r="557" s="19" customFormat="1" outlineLevel="1" spans="1:23">
      <c r="A557" s="83" t="s">
        <v>1676</v>
      </c>
      <c r="B557" s="71" t="s">
        <v>1677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11" t="s">
        <v>351</v>
      </c>
      <c r="N557" s="112" t="s">
        <v>1428</v>
      </c>
      <c r="O557" s="113">
        <v>4620105824514</v>
      </c>
      <c r="P557" s="118">
        <v>14.3</v>
      </c>
      <c r="Q557" s="136">
        <v>0.0396</v>
      </c>
      <c r="R557" s="127">
        <f t="shared" si="161"/>
        <v>0</v>
      </c>
      <c r="S557" s="128">
        <f t="shared" si="162"/>
        <v>0</v>
      </c>
      <c r="T557" s="22"/>
      <c r="W557" s="20"/>
    </row>
    <row r="558" s="19" customFormat="1" outlineLevel="1" spans="1:23">
      <c r="A558" s="83" t="s">
        <v>1678</v>
      </c>
      <c r="B558" s="71" t="s">
        <v>1679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11" t="s">
        <v>351</v>
      </c>
      <c r="N558" s="112" t="s">
        <v>1428</v>
      </c>
      <c r="O558" s="113">
        <v>4620105824521</v>
      </c>
      <c r="P558" s="118">
        <v>14.1</v>
      </c>
      <c r="Q558" s="136">
        <v>0.0297</v>
      </c>
      <c r="R558" s="127">
        <f t="shared" si="161"/>
        <v>0</v>
      </c>
      <c r="S558" s="128">
        <f t="shared" si="162"/>
        <v>0</v>
      </c>
      <c r="T558" s="22"/>
      <c r="W558" s="20"/>
    </row>
    <row r="559" s="19" customFormat="1" outlineLevel="1" spans="1:23">
      <c r="A559" s="82" t="s">
        <v>1680</v>
      </c>
      <c r="B559" s="71" t="s">
        <v>1681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8"/>
      <c r="I559" s="72"/>
      <c r="J559" s="75" t="str">
        <f t="shared" si="150"/>
        <v/>
      </c>
      <c r="K559" s="72">
        <v>50</v>
      </c>
      <c r="L559" s="72">
        <v>700</v>
      </c>
      <c r="M559" s="111" t="s">
        <v>351</v>
      </c>
      <c r="N559" s="112" t="s">
        <v>1428</v>
      </c>
      <c r="O559" s="113">
        <v>4620105824538</v>
      </c>
      <c r="P559" s="118">
        <v>14.7</v>
      </c>
      <c r="Q559" s="136">
        <v>0.0297</v>
      </c>
      <c r="R559" s="127">
        <f t="shared" si="161"/>
        <v>0</v>
      </c>
      <c r="S559" s="128">
        <f t="shared" si="162"/>
        <v>0</v>
      </c>
      <c r="T559" s="22"/>
      <c r="W559" s="20"/>
    </row>
    <row r="560" s="19" customFormat="1" outlineLevel="1" spans="1:23">
      <c r="A560" s="65" t="s">
        <v>1682</v>
      </c>
      <c r="B560" s="66"/>
      <c r="C560" s="72"/>
      <c r="D560" s="73"/>
      <c r="E560" s="75"/>
      <c r="F560" s="75"/>
      <c r="G560" s="75"/>
      <c r="H560" s="78"/>
      <c r="I560" s="72"/>
      <c r="J560" s="75" t="str">
        <f t="shared" si="150"/>
        <v/>
      </c>
      <c r="K560" s="72"/>
      <c r="L560" s="72"/>
      <c r="M560" s="145"/>
      <c r="N560" s="145"/>
      <c r="O560" s="113"/>
      <c r="P560" s="118"/>
      <c r="Q560" s="136"/>
      <c r="R560" s="127"/>
      <c r="S560" s="128"/>
      <c r="T560" s="22"/>
      <c r="W560" s="20"/>
    </row>
    <row r="561" s="19" customFormat="1" outlineLevel="1" spans="1:23">
      <c r="A561" s="83" t="s">
        <v>1683</v>
      </c>
      <c r="B561" s="71" t="s">
        <v>1684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11" t="s">
        <v>351</v>
      </c>
      <c r="N561" s="112" t="s">
        <v>1428</v>
      </c>
      <c r="O561" s="113">
        <v>4620105824545</v>
      </c>
      <c r="P561" s="118">
        <v>17</v>
      </c>
      <c r="Q561" s="136">
        <v>0.0297</v>
      </c>
      <c r="R561" s="127">
        <f t="shared" ref="R561:R569" si="165">P561/L561*D561</f>
        <v>0</v>
      </c>
      <c r="S561" s="128">
        <f t="shared" ref="S561:S569" si="166">Q561/L561*D561</f>
        <v>0</v>
      </c>
      <c r="T561" s="22"/>
      <c r="W561" s="20"/>
    </row>
    <row r="562" s="19" customFormat="1" outlineLevel="1" spans="1:23">
      <c r="A562" s="83" t="s">
        <v>1685</v>
      </c>
      <c r="B562" s="71" t="s">
        <v>1686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11" t="s">
        <v>351</v>
      </c>
      <c r="N562" s="112" t="s">
        <v>1428</v>
      </c>
      <c r="O562" s="113">
        <v>4620105824552</v>
      </c>
      <c r="P562" s="118">
        <v>18</v>
      </c>
      <c r="Q562" s="136">
        <v>0.0361669</v>
      </c>
      <c r="R562" s="127">
        <f t="shared" si="165"/>
        <v>0</v>
      </c>
      <c r="S562" s="128">
        <f t="shared" si="166"/>
        <v>0</v>
      </c>
      <c r="T562" s="22"/>
      <c r="W562" s="20"/>
    </row>
    <row r="563" s="19" customFormat="1" outlineLevel="1" spans="1:23">
      <c r="A563" s="83" t="s">
        <v>1687</v>
      </c>
      <c r="B563" s="71" t="s">
        <v>1688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11" t="s">
        <v>351</v>
      </c>
      <c r="N563" s="112" t="s">
        <v>1428</v>
      </c>
      <c r="O563" s="113">
        <v>4620105824569</v>
      </c>
      <c r="P563" s="118">
        <v>19.7</v>
      </c>
      <c r="Q563" s="136">
        <v>0.0297</v>
      </c>
      <c r="R563" s="127">
        <f t="shared" si="165"/>
        <v>0</v>
      </c>
      <c r="S563" s="128">
        <f t="shared" si="166"/>
        <v>0</v>
      </c>
      <c r="T563" s="22"/>
      <c r="W563" s="20"/>
    </row>
    <row r="564" s="19" customFormat="1" outlineLevel="1" spans="1:23">
      <c r="A564" s="83" t="s">
        <v>1689</v>
      </c>
      <c r="B564" s="71" t="s">
        <v>1690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11" t="s">
        <v>351</v>
      </c>
      <c r="N564" s="112" t="s">
        <v>1428</v>
      </c>
      <c r="O564" s="113">
        <v>4620105824576</v>
      </c>
      <c r="P564" s="118">
        <v>26.2</v>
      </c>
      <c r="Q564" s="136">
        <v>0.037288</v>
      </c>
      <c r="R564" s="127">
        <f t="shared" si="165"/>
        <v>0</v>
      </c>
      <c r="S564" s="128">
        <f t="shared" si="166"/>
        <v>0</v>
      </c>
      <c r="T564" s="22"/>
      <c r="W564" s="20"/>
    </row>
    <row r="565" s="19" customFormat="1" outlineLevel="1" spans="1:23">
      <c r="A565" s="83" t="s">
        <v>1691</v>
      </c>
      <c r="B565" s="71" t="s">
        <v>1692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11" t="s">
        <v>351</v>
      </c>
      <c r="N565" s="112" t="s">
        <v>1428</v>
      </c>
      <c r="O565" s="113">
        <v>4620105824583</v>
      </c>
      <c r="P565" s="118">
        <v>15.7</v>
      </c>
      <c r="Q565" s="136">
        <v>0.0297</v>
      </c>
      <c r="R565" s="127">
        <f t="shared" si="165"/>
        <v>0</v>
      </c>
      <c r="S565" s="128">
        <f t="shared" si="166"/>
        <v>0</v>
      </c>
      <c r="T565" s="22"/>
      <c r="W565" s="20"/>
    </row>
    <row r="566" s="19" customFormat="1" outlineLevel="1" spans="1:23">
      <c r="A566" s="83" t="s">
        <v>1693</v>
      </c>
      <c r="B566" s="71" t="s">
        <v>1694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11" t="s">
        <v>351</v>
      </c>
      <c r="N566" s="112" t="s">
        <v>1428</v>
      </c>
      <c r="O566" s="113">
        <v>4620105824590</v>
      </c>
      <c r="P566" s="118">
        <v>20.5</v>
      </c>
      <c r="Q566" s="136">
        <v>0.0396</v>
      </c>
      <c r="R566" s="127">
        <f t="shared" si="165"/>
        <v>0</v>
      </c>
      <c r="S566" s="128">
        <f t="shared" si="166"/>
        <v>0</v>
      </c>
      <c r="T566" s="22"/>
      <c r="W566" s="20"/>
    </row>
    <row r="567" s="19" customFormat="1" outlineLevel="1" spans="1:23">
      <c r="A567" s="83" t="s">
        <v>1695</v>
      </c>
      <c r="B567" s="71" t="s">
        <v>1696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11" t="s">
        <v>351</v>
      </c>
      <c r="N567" s="112" t="s">
        <v>1428</v>
      </c>
      <c r="O567" s="113">
        <v>4620105824606</v>
      </c>
      <c r="P567" s="118">
        <v>18.3</v>
      </c>
      <c r="Q567" s="136">
        <v>0.0297</v>
      </c>
      <c r="R567" s="127">
        <f t="shared" si="165"/>
        <v>0</v>
      </c>
      <c r="S567" s="128">
        <f t="shared" si="166"/>
        <v>0</v>
      </c>
      <c r="T567" s="22"/>
      <c r="W567" s="20"/>
    </row>
    <row r="568" s="19" customFormat="1" outlineLevel="1" spans="1:23">
      <c r="A568" s="83" t="s">
        <v>1697</v>
      </c>
      <c r="B568" s="71" t="s">
        <v>1698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11" t="s">
        <v>351</v>
      </c>
      <c r="N568" s="112" t="s">
        <v>1428</v>
      </c>
      <c r="O568" s="113">
        <v>4620105824613</v>
      </c>
      <c r="P568" s="118">
        <v>16</v>
      </c>
      <c r="Q568" s="136">
        <v>0.0396</v>
      </c>
      <c r="R568" s="127">
        <f t="shared" si="165"/>
        <v>0</v>
      </c>
      <c r="S568" s="128">
        <f t="shared" si="166"/>
        <v>0</v>
      </c>
      <c r="T568" s="22"/>
      <c r="W568" s="20"/>
    </row>
    <row r="569" s="19" customFormat="1" outlineLevel="1" spans="1:23">
      <c r="A569" s="83" t="s">
        <v>1699</v>
      </c>
      <c r="B569" s="71" t="s">
        <v>1700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11" t="s">
        <v>351</v>
      </c>
      <c r="N569" s="112" t="s">
        <v>1428</v>
      </c>
      <c r="O569" s="113">
        <v>4620105824620</v>
      </c>
      <c r="P569" s="118">
        <v>12.5</v>
      </c>
      <c r="Q569" s="136">
        <v>0.0313</v>
      </c>
      <c r="R569" s="127">
        <f t="shared" si="165"/>
        <v>0</v>
      </c>
      <c r="S569" s="128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8"/>
      <c r="I570" s="72"/>
      <c r="J570" s="75" t="str">
        <f t="shared" si="150"/>
        <v/>
      </c>
      <c r="K570" s="72"/>
      <c r="L570" s="72"/>
      <c r="M570" s="145"/>
      <c r="N570" s="145"/>
      <c r="O570" s="113"/>
      <c r="P570" s="118"/>
      <c r="Q570" s="136"/>
      <c r="R570" s="127"/>
      <c r="S570" s="128"/>
      <c r="T570" s="22"/>
      <c r="W570" s="20"/>
    </row>
    <row r="571" s="19" customFormat="1" outlineLevel="1" spans="1:23">
      <c r="A571" s="83" t="s">
        <v>1701</v>
      </c>
      <c r="B571" s="71" t="s">
        <v>1702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41</v>
      </c>
      <c r="I571" s="72"/>
      <c r="J571" s="75" t="str">
        <f t="shared" si="150"/>
        <v/>
      </c>
      <c r="K571" s="72">
        <v>1</v>
      </c>
      <c r="L571" s="72">
        <v>40</v>
      </c>
      <c r="M571" s="111" t="s">
        <v>351</v>
      </c>
      <c r="N571" s="112" t="s">
        <v>1524</v>
      </c>
      <c r="O571" s="113">
        <v>4620105824637</v>
      </c>
      <c r="P571" s="118">
        <v>9.1</v>
      </c>
      <c r="Q571" s="136">
        <v>0.0396</v>
      </c>
      <c r="R571" s="127">
        <f t="shared" ref="R571:R579" si="169">P571/L571*D571</f>
        <v>0</v>
      </c>
      <c r="S571" s="128">
        <f t="shared" ref="S571:S579" si="170">Q571/L571*D571</f>
        <v>0</v>
      </c>
      <c r="T571" s="22"/>
      <c r="W571" s="20"/>
    </row>
    <row r="572" s="19" customFormat="1" outlineLevel="1" spans="1:23">
      <c r="A572" s="83" t="s">
        <v>1703</v>
      </c>
      <c r="B572" s="71" t="s">
        <v>1704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11" t="s">
        <v>351</v>
      </c>
      <c r="N572" s="112" t="s">
        <v>1524</v>
      </c>
      <c r="O572" s="113">
        <v>4620105824644</v>
      </c>
      <c r="P572" s="118">
        <v>6.8</v>
      </c>
      <c r="Q572" s="136">
        <v>0.0297</v>
      </c>
      <c r="R572" s="127">
        <f t="shared" si="169"/>
        <v>0</v>
      </c>
      <c r="S572" s="128">
        <f t="shared" si="170"/>
        <v>0</v>
      </c>
      <c r="T572" s="22"/>
      <c r="W572" s="20"/>
    </row>
    <row r="573" s="19" customFormat="1" outlineLevel="1" spans="1:23">
      <c r="A573" s="83" t="s">
        <v>1705</v>
      </c>
      <c r="B573" s="71" t="s">
        <v>1706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11" t="s">
        <v>351</v>
      </c>
      <c r="N573" s="112" t="s">
        <v>1524</v>
      </c>
      <c r="O573" s="113">
        <v>4620105824651</v>
      </c>
      <c r="P573" s="118">
        <v>7.2</v>
      </c>
      <c r="Q573" s="136">
        <v>0.0297</v>
      </c>
      <c r="R573" s="127">
        <f t="shared" si="169"/>
        <v>0</v>
      </c>
      <c r="S573" s="128">
        <f t="shared" si="170"/>
        <v>0</v>
      </c>
      <c r="T573" s="22"/>
      <c r="W573" s="20"/>
    </row>
    <row r="574" s="19" customFormat="1" outlineLevel="1" spans="1:23">
      <c r="A574" s="83" t="s">
        <v>1707</v>
      </c>
      <c r="B574" s="71" t="s">
        <v>1708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11" t="s">
        <v>351</v>
      </c>
      <c r="N574" s="112" t="s">
        <v>1524</v>
      </c>
      <c r="O574" s="113">
        <v>4620105824668</v>
      </c>
      <c r="P574" s="118">
        <v>4.5</v>
      </c>
      <c r="Q574" s="136">
        <v>0.02244</v>
      </c>
      <c r="R574" s="127">
        <f t="shared" si="169"/>
        <v>0</v>
      </c>
      <c r="S574" s="128">
        <f t="shared" si="170"/>
        <v>0</v>
      </c>
      <c r="T574" s="22"/>
      <c r="W574" s="20"/>
    </row>
    <row r="575" s="19" customFormat="1" outlineLevel="1" spans="1:23">
      <c r="A575" s="83" t="s">
        <v>1709</v>
      </c>
      <c r="B575" s="71" t="s">
        <v>1710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11" t="s">
        <v>351</v>
      </c>
      <c r="N575" s="112" t="s">
        <v>1524</v>
      </c>
      <c r="O575" s="113">
        <v>4620105824927</v>
      </c>
      <c r="P575" s="118">
        <v>5</v>
      </c>
      <c r="Q575" s="136">
        <v>0.0297</v>
      </c>
      <c r="R575" s="127">
        <f t="shared" si="169"/>
        <v>0</v>
      </c>
      <c r="S575" s="128">
        <f t="shared" si="170"/>
        <v>0</v>
      </c>
      <c r="T575" s="22"/>
      <c r="W575" s="20"/>
    </row>
    <row r="576" s="19" customFormat="1" outlineLevel="1" spans="1:23">
      <c r="A576" s="83" t="s">
        <v>1711</v>
      </c>
      <c r="B576" s="71" t="s">
        <v>1712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11" t="s">
        <v>351</v>
      </c>
      <c r="N576" s="112" t="s">
        <v>1524</v>
      </c>
      <c r="O576" s="113">
        <v>4620105824675</v>
      </c>
      <c r="P576" s="118">
        <v>3.87</v>
      </c>
      <c r="Q576" s="136">
        <v>0.0297</v>
      </c>
      <c r="R576" s="127">
        <f t="shared" si="169"/>
        <v>0</v>
      </c>
      <c r="S576" s="128">
        <f t="shared" si="170"/>
        <v>0</v>
      </c>
      <c r="T576" s="22"/>
      <c r="W576" s="20"/>
    </row>
    <row r="577" s="19" customFormat="1" outlineLevel="1" spans="1:23">
      <c r="A577" s="83" t="s">
        <v>1713</v>
      </c>
      <c r="B577" s="71" t="s">
        <v>1714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4</v>
      </c>
      <c r="I577" s="72"/>
      <c r="J577" s="75" t="str">
        <f t="shared" si="171"/>
        <v/>
      </c>
      <c r="K577" s="72">
        <v>1</v>
      </c>
      <c r="L577" s="72">
        <v>10</v>
      </c>
      <c r="M577" s="111" t="s">
        <v>351</v>
      </c>
      <c r="N577" s="112" t="s">
        <v>1524</v>
      </c>
      <c r="O577" s="113">
        <v>4620105824682</v>
      </c>
      <c r="P577" s="118">
        <v>2.27</v>
      </c>
      <c r="Q577" s="136">
        <v>0.0297</v>
      </c>
      <c r="R577" s="127">
        <f t="shared" si="169"/>
        <v>0</v>
      </c>
      <c r="S577" s="128">
        <f t="shared" si="170"/>
        <v>0</v>
      </c>
      <c r="T577" s="22"/>
      <c r="W577" s="20"/>
    </row>
    <row r="578" s="19" customFormat="1" outlineLevel="1" spans="1:23">
      <c r="A578" s="83" t="s">
        <v>1715</v>
      </c>
      <c r="B578" s="71" t="s">
        <v>1716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11" t="s">
        <v>351</v>
      </c>
      <c r="N578" s="112" t="s">
        <v>1524</v>
      </c>
      <c r="O578" s="113">
        <v>4620105824934</v>
      </c>
      <c r="P578" s="118">
        <v>1.93</v>
      </c>
      <c r="Q578" s="136">
        <v>0.0297</v>
      </c>
      <c r="R578" s="127">
        <f t="shared" si="169"/>
        <v>0</v>
      </c>
      <c r="S578" s="128">
        <f t="shared" si="170"/>
        <v>0</v>
      </c>
      <c r="T578" s="22"/>
      <c r="W578" s="20"/>
    </row>
    <row r="579" s="19" customFormat="1" outlineLevel="1" spans="1:23">
      <c r="A579" s="83" t="s">
        <v>1717</v>
      </c>
      <c r="B579" s="71" t="s">
        <v>1718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11" t="s">
        <v>351</v>
      </c>
      <c r="N579" s="112" t="s">
        <v>1524</v>
      </c>
      <c r="O579" s="113">
        <v>4620105824699</v>
      </c>
      <c r="P579" s="118">
        <v>2.13</v>
      </c>
      <c r="Q579" s="136">
        <v>0.0297</v>
      </c>
      <c r="R579" s="127">
        <f t="shared" si="169"/>
        <v>0</v>
      </c>
      <c r="S579" s="128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8"/>
      <c r="I580" s="72"/>
      <c r="J580" s="75" t="str">
        <f t="shared" si="171"/>
        <v/>
      </c>
      <c r="K580" s="72"/>
      <c r="L580" s="72"/>
      <c r="M580" s="145"/>
      <c r="N580" s="145"/>
      <c r="O580" s="113"/>
      <c r="P580" s="118"/>
      <c r="Q580" s="136"/>
      <c r="R580" s="127"/>
      <c r="S580" s="128"/>
      <c r="T580" s="22"/>
      <c r="W580" s="20"/>
    </row>
    <row r="581" s="19" customFormat="1" outlineLevel="1" spans="1:23">
      <c r="A581" s="83" t="s">
        <v>1719</v>
      </c>
      <c r="B581" s="71" t="s">
        <v>1720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11" t="s">
        <v>351</v>
      </c>
      <c r="N581" s="112" t="s">
        <v>1555</v>
      </c>
      <c r="O581" s="113">
        <v>4620105824705</v>
      </c>
      <c r="P581" s="118">
        <v>3.93</v>
      </c>
      <c r="Q581" s="136"/>
      <c r="R581" s="127">
        <f t="shared" ref="R581:R595" si="174">P581/L581*D581</f>
        <v>0</v>
      </c>
      <c r="S581" s="128">
        <f t="shared" ref="S581:S595" si="175">Q581/L581*D581</f>
        <v>0</v>
      </c>
      <c r="T581" s="22"/>
      <c r="W581" s="20"/>
    </row>
    <row r="582" s="19" customFormat="1" outlineLevel="1" spans="1:23">
      <c r="A582" s="83" t="s">
        <v>1721</v>
      </c>
      <c r="B582" s="71" t="s">
        <v>1722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11" t="s">
        <v>351</v>
      </c>
      <c r="N582" s="112" t="s">
        <v>1555</v>
      </c>
      <c r="O582" s="113">
        <v>4620105824712</v>
      </c>
      <c r="P582" s="118">
        <v>3.93</v>
      </c>
      <c r="Q582" s="136"/>
      <c r="R582" s="127">
        <f t="shared" si="174"/>
        <v>0</v>
      </c>
      <c r="S582" s="128">
        <f t="shared" si="175"/>
        <v>0</v>
      </c>
      <c r="T582" s="22"/>
      <c r="W582" s="20"/>
    </row>
    <row r="583" s="19" customFormat="1" outlineLevel="1" spans="1:23">
      <c r="A583" s="83" t="s">
        <v>1723</v>
      </c>
      <c r="B583" s="71" t="s">
        <v>1724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11" t="s">
        <v>351</v>
      </c>
      <c r="N583" s="112" t="s">
        <v>1555</v>
      </c>
      <c r="O583" s="113">
        <v>4620105824729</v>
      </c>
      <c r="P583" s="118">
        <v>3.9</v>
      </c>
      <c r="Q583" s="136"/>
      <c r="R583" s="127">
        <f t="shared" si="174"/>
        <v>0</v>
      </c>
      <c r="S583" s="128">
        <f t="shared" si="175"/>
        <v>0</v>
      </c>
      <c r="T583" s="22"/>
      <c r="W583" s="20"/>
    </row>
    <row r="584" s="19" customFormat="1" outlineLevel="1" spans="1:23">
      <c r="A584" s="83" t="s">
        <v>1725</v>
      </c>
      <c r="B584" s="71" t="s">
        <v>1726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579</v>
      </c>
      <c r="I584" s="72"/>
      <c r="J584" s="75" t="str">
        <f t="shared" si="171"/>
        <v/>
      </c>
      <c r="K584" s="72">
        <v>20</v>
      </c>
      <c r="L584" s="72">
        <v>1000</v>
      </c>
      <c r="M584" s="111" t="s">
        <v>351</v>
      </c>
      <c r="N584" s="112" t="s">
        <v>1555</v>
      </c>
      <c r="O584" s="113">
        <v>4620105824736</v>
      </c>
      <c r="P584" s="118">
        <v>3.9</v>
      </c>
      <c r="Q584" s="136"/>
      <c r="R584" s="127">
        <f t="shared" si="174"/>
        <v>0</v>
      </c>
      <c r="S584" s="128">
        <f t="shared" si="175"/>
        <v>0</v>
      </c>
      <c r="T584" s="22"/>
      <c r="W584" s="20"/>
    </row>
    <row r="585" s="19" customFormat="1" outlineLevel="1" spans="1:23">
      <c r="A585" s="84" t="s">
        <v>1727</v>
      </c>
      <c r="B585" s="71" t="s">
        <v>1728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8"/>
      <c r="I585" s="72"/>
      <c r="J585" s="75" t="str">
        <f t="shared" si="171"/>
        <v/>
      </c>
      <c r="K585" s="72">
        <v>10</v>
      </c>
      <c r="L585" s="72">
        <v>800</v>
      </c>
      <c r="M585" s="111" t="s">
        <v>351</v>
      </c>
      <c r="N585" s="112" t="s">
        <v>1555</v>
      </c>
      <c r="O585" s="113">
        <v>4620105824743</v>
      </c>
      <c r="P585" s="118">
        <v>3.14</v>
      </c>
      <c r="Q585" s="136"/>
      <c r="R585" s="127">
        <f t="shared" si="174"/>
        <v>0</v>
      </c>
      <c r="S585" s="128">
        <f t="shared" si="175"/>
        <v>0</v>
      </c>
      <c r="T585" s="22"/>
      <c r="W585" s="20"/>
    </row>
    <row r="586" s="19" customFormat="1" outlineLevel="1" spans="1:23">
      <c r="A586" s="83" t="s">
        <v>1729</v>
      </c>
      <c r="B586" s="71" t="s">
        <v>1730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11" t="s">
        <v>351</v>
      </c>
      <c r="N586" s="112" t="s">
        <v>1555</v>
      </c>
      <c r="O586" s="113">
        <v>4620105824750</v>
      </c>
      <c r="P586" s="118">
        <v>4.54</v>
      </c>
      <c r="Q586" s="136"/>
      <c r="R586" s="127">
        <f t="shared" si="174"/>
        <v>0</v>
      </c>
      <c r="S586" s="128">
        <f t="shared" si="175"/>
        <v>0</v>
      </c>
      <c r="T586" s="22"/>
      <c r="W586" s="20"/>
    </row>
    <row r="587" s="19" customFormat="1" outlineLevel="1" spans="1:23">
      <c r="A587" s="83" t="s">
        <v>1731</v>
      </c>
      <c r="B587" s="71" t="s">
        <v>1732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11" t="s">
        <v>351</v>
      </c>
      <c r="N587" s="112" t="s">
        <v>1555</v>
      </c>
      <c r="O587" s="113">
        <v>4620105824767</v>
      </c>
      <c r="P587" s="118">
        <v>4.54</v>
      </c>
      <c r="Q587" s="136"/>
      <c r="R587" s="127">
        <f t="shared" si="174"/>
        <v>0</v>
      </c>
      <c r="S587" s="128">
        <f t="shared" si="175"/>
        <v>0</v>
      </c>
      <c r="T587" s="22"/>
      <c r="W587" s="20"/>
    </row>
    <row r="588" s="19" customFormat="1" outlineLevel="1" spans="1:23">
      <c r="A588" s="83" t="s">
        <v>1733</v>
      </c>
      <c r="B588" s="71" t="s">
        <v>1734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11" t="s">
        <v>351</v>
      </c>
      <c r="N588" s="112" t="s">
        <v>1555</v>
      </c>
      <c r="O588" s="113">
        <v>4620105824774</v>
      </c>
      <c r="P588" s="118">
        <v>4.85</v>
      </c>
      <c r="Q588" s="136"/>
      <c r="R588" s="127">
        <f t="shared" si="174"/>
        <v>0</v>
      </c>
      <c r="S588" s="128">
        <f t="shared" si="175"/>
        <v>0</v>
      </c>
      <c r="T588" s="22"/>
      <c r="W588" s="20"/>
    </row>
    <row r="589" s="19" customFormat="1" outlineLevel="1" spans="1:23">
      <c r="A589" s="83" t="s">
        <v>1735</v>
      </c>
      <c r="B589" s="71" t="s">
        <v>1736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11" t="s">
        <v>351</v>
      </c>
      <c r="N589" s="112" t="s">
        <v>1555</v>
      </c>
      <c r="O589" s="113">
        <v>4620105824781</v>
      </c>
      <c r="P589" s="118">
        <v>4.85</v>
      </c>
      <c r="Q589" s="136"/>
      <c r="R589" s="127">
        <f t="shared" si="174"/>
        <v>0</v>
      </c>
      <c r="S589" s="128">
        <f t="shared" si="175"/>
        <v>0</v>
      </c>
      <c r="T589" s="22"/>
      <c r="W589" s="20"/>
    </row>
    <row r="590" s="19" customFormat="1" outlineLevel="1" spans="1:23">
      <c r="A590" s="83" t="s">
        <v>1737</v>
      </c>
      <c r="B590" s="71" t="s">
        <v>1738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11" t="s">
        <v>351</v>
      </c>
      <c r="N590" s="112" t="s">
        <v>1555</v>
      </c>
      <c r="O590" s="113">
        <v>4620105824798</v>
      </c>
      <c r="P590" s="118">
        <v>2.72</v>
      </c>
      <c r="Q590" s="136"/>
      <c r="R590" s="127">
        <f t="shared" si="174"/>
        <v>0</v>
      </c>
      <c r="S590" s="128">
        <f t="shared" si="175"/>
        <v>0</v>
      </c>
      <c r="T590" s="22"/>
      <c r="W590" s="20"/>
    </row>
    <row r="591" s="19" customFormat="1" outlineLevel="1" spans="1:23">
      <c r="A591" s="83" t="s">
        <v>1739</v>
      </c>
      <c r="B591" s="71" t="s">
        <v>1740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8"/>
      <c r="I591" s="72"/>
      <c r="J591" s="75" t="str">
        <f t="shared" si="171"/>
        <v/>
      </c>
      <c r="K591" s="72">
        <v>20</v>
      </c>
      <c r="L591" s="72">
        <v>1000</v>
      </c>
      <c r="M591" s="111" t="s">
        <v>351</v>
      </c>
      <c r="N591" s="112" t="s">
        <v>1555</v>
      </c>
      <c r="O591" s="113">
        <v>4620105824804</v>
      </c>
      <c r="P591" s="118"/>
      <c r="Q591" s="136"/>
      <c r="R591" s="127">
        <f t="shared" si="174"/>
        <v>0</v>
      </c>
      <c r="S591" s="128">
        <f t="shared" si="175"/>
        <v>0</v>
      </c>
      <c r="T591" s="22"/>
      <c r="W591" s="20"/>
    </row>
    <row r="592" s="19" customFormat="1" outlineLevel="1" spans="1:23">
      <c r="A592" s="83" t="s">
        <v>1741</v>
      </c>
      <c r="B592" s="71" t="s">
        <v>1742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8"/>
      <c r="I592" s="72"/>
      <c r="J592" s="75" t="str">
        <f t="shared" si="171"/>
        <v/>
      </c>
      <c r="K592" s="72">
        <v>20</v>
      </c>
      <c r="L592" s="72">
        <v>1000</v>
      </c>
      <c r="M592" s="111" t="s">
        <v>351</v>
      </c>
      <c r="N592" s="112" t="s">
        <v>1555</v>
      </c>
      <c r="O592" s="113">
        <v>4620105824811</v>
      </c>
      <c r="P592" s="118"/>
      <c r="Q592" s="136"/>
      <c r="R592" s="127">
        <f t="shared" si="174"/>
        <v>0</v>
      </c>
      <c r="S592" s="128">
        <f t="shared" si="175"/>
        <v>0</v>
      </c>
      <c r="T592" s="22"/>
      <c r="W592" s="20"/>
    </row>
    <row r="593" s="19" customFormat="1" outlineLevel="1" spans="1:23">
      <c r="A593" s="83" t="s">
        <v>1743</v>
      </c>
      <c r="B593" s="71" t="s">
        <v>1744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8"/>
      <c r="I593" s="72"/>
      <c r="J593" s="75" t="str">
        <f t="shared" si="171"/>
        <v/>
      </c>
      <c r="K593" s="72">
        <v>20</v>
      </c>
      <c r="L593" s="72">
        <v>1000</v>
      </c>
      <c r="M593" s="111" t="s">
        <v>351</v>
      </c>
      <c r="N593" s="112" t="s">
        <v>1555</v>
      </c>
      <c r="O593" s="113">
        <v>4620105824828</v>
      </c>
      <c r="P593" s="118"/>
      <c r="Q593" s="136"/>
      <c r="R593" s="127">
        <f t="shared" si="174"/>
        <v>0</v>
      </c>
      <c r="S593" s="128">
        <f t="shared" si="175"/>
        <v>0</v>
      </c>
      <c r="T593" s="22"/>
      <c r="W593" s="20"/>
    </row>
    <row r="594" s="19" customFormat="1" outlineLevel="1" spans="1:23">
      <c r="A594" s="83" t="s">
        <v>1745</v>
      </c>
      <c r="B594" s="71" t="s">
        <v>1746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8"/>
      <c r="I594" s="72"/>
      <c r="J594" s="75" t="str">
        <f t="shared" si="171"/>
        <v/>
      </c>
      <c r="K594" s="72">
        <v>20</v>
      </c>
      <c r="L594" s="72">
        <v>1000</v>
      </c>
      <c r="M594" s="111" t="s">
        <v>351</v>
      </c>
      <c r="N594" s="112" t="s">
        <v>1555</v>
      </c>
      <c r="O594" s="113">
        <v>4620105824835</v>
      </c>
      <c r="P594" s="118"/>
      <c r="Q594" s="136"/>
      <c r="R594" s="127">
        <f t="shared" si="174"/>
        <v>0</v>
      </c>
      <c r="S594" s="128">
        <f t="shared" si="175"/>
        <v>0</v>
      </c>
      <c r="T594" s="22"/>
      <c r="W594" s="20"/>
    </row>
    <row r="595" s="19" customFormat="1" outlineLevel="1" spans="1:23">
      <c r="A595" s="83" t="s">
        <v>1747</v>
      </c>
      <c r="B595" s="71" t="s">
        <v>1748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8"/>
      <c r="I595" s="72"/>
      <c r="J595" s="75" t="str">
        <f t="shared" si="171"/>
        <v/>
      </c>
      <c r="K595" s="72">
        <v>10</v>
      </c>
      <c r="L595" s="72">
        <v>500</v>
      </c>
      <c r="M595" s="111" t="s">
        <v>351</v>
      </c>
      <c r="N595" s="112" t="s">
        <v>1555</v>
      </c>
      <c r="O595" s="113">
        <v>4620105824842</v>
      </c>
      <c r="P595" s="118"/>
      <c r="Q595" s="136"/>
      <c r="R595" s="127">
        <f t="shared" si="174"/>
        <v>0</v>
      </c>
      <c r="S595" s="128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8"/>
      <c r="I596" s="72"/>
      <c r="J596" s="75" t="str">
        <f t="shared" si="171"/>
        <v/>
      </c>
      <c r="K596" s="72"/>
      <c r="L596" s="72"/>
      <c r="M596" s="111"/>
      <c r="N596" s="112"/>
      <c r="O596" s="113"/>
      <c r="P596" s="118"/>
      <c r="Q596" s="136"/>
      <c r="R596" s="127"/>
      <c r="S596" s="128"/>
      <c r="T596" s="22"/>
      <c r="W596" s="20"/>
    </row>
    <row r="597" s="19" customFormat="1" outlineLevel="1" spans="1:23">
      <c r="A597" s="83" t="s">
        <v>1749</v>
      </c>
      <c r="B597" s="71" t="s">
        <v>1750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11" t="s">
        <v>351</v>
      </c>
      <c r="N597" s="112" t="s">
        <v>1428</v>
      </c>
      <c r="O597" s="113">
        <v>4620105827874</v>
      </c>
      <c r="P597" s="118">
        <v>8.3</v>
      </c>
      <c r="Q597" s="136">
        <v>0.022184</v>
      </c>
      <c r="R597" s="127">
        <f t="shared" ref="R597:R629" si="178">P597/L597*D597</f>
        <v>0</v>
      </c>
      <c r="S597" s="128">
        <f t="shared" ref="S597:S629" si="179">Q597/L597*D597</f>
        <v>0</v>
      </c>
      <c r="T597" s="22"/>
      <c r="W597" s="20"/>
    </row>
    <row r="598" s="19" customFormat="1" outlineLevel="1" spans="1:23">
      <c r="A598" s="83" t="s">
        <v>1751</v>
      </c>
      <c r="B598" s="71" t="s">
        <v>1752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11" t="s">
        <v>351</v>
      </c>
      <c r="N598" s="112" t="s">
        <v>1428</v>
      </c>
      <c r="O598" s="113">
        <v>4620105827881</v>
      </c>
      <c r="P598" s="118">
        <v>10</v>
      </c>
      <c r="Q598" s="136">
        <v>0.022184</v>
      </c>
      <c r="R598" s="127">
        <f t="shared" si="178"/>
        <v>0</v>
      </c>
      <c r="S598" s="128">
        <f t="shared" si="179"/>
        <v>0</v>
      </c>
      <c r="T598" s="22"/>
      <c r="W598" s="20"/>
    </row>
    <row r="599" s="19" customFormat="1" outlineLevel="1" spans="1:23">
      <c r="A599" s="83" t="s">
        <v>1753</v>
      </c>
      <c r="B599" s="71" t="s">
        <v>1754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11" t="s">
        <v>351</v>
      </c>
      <c r="N599" s="112" t="s">
        <v>1428</v>
      </c>
      <c r="O599" s="113">
        <v>4620105827898</v>
      </c>
      <c r="P599" s="118">
        <v>9.18</v>
      </c>
      <c r="Q599" s="136">
        <v>0.022184</v>
      </c>
      <c r="R599" s="127">
        <f t="shared" si="178"/>
        <v>0</v>
      </c>
      <c r="S599" s="128">
        <f t="shared" si="179"/>
        <v>0</v>
      </c>
      <c r="T599" s="22"/>
      <c r="W599" s="20"/>
    </row>
    <row r="600" s="19" customFormat="1" outlineLevel="1" spans="1:23">
      <c r="A600" s="83" t="s">
        <v>1755</v>
      </c>
      <c r="B600" s="71" t="s">
        <v>1756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11" t="s">
        <v>351</v>
      </c>
      <c r="N600" s="112" t="s">
        <v>1428</v>
      </c>
      <c r="O600" s="113">
        <v>4620105827904</v>
      </c>
      <c r="P600" s="118">
        <v>10.23</v>
      </c>
      <c r="Q600" s="136">
        <v>0.022184</v>
      </c>
      <c r="R600" s="127">
        <f t="shared" si="178"/>
        <v>0</v>
      </c>
      <c r="S600" s="128">
        <f t="shared" si="179"/>
        <v>0</v>
      </c>
      <c r="T600" s="22"/>
      <c r="W600" s="20"/>
    </row>
    <row r="601" s="19" customFormat="1" outlineLevel="1" spans="1:23">
      <c r="A601" s="83" t="s">
        <v>1757</v>
      </c>
      <c r="B601" s="71" t="s">
        <v>1758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11" t="s">
        <v>351</v>
      </c>
      <c r="N601" s="112" t="s">
        <v>1428</v>
      </c>
      <c r="O601" s="113">
        <v>4620105827911</v>
      </c>
      <c r="P601" s="118">
        <v>10.14</v>
      </c>
      <c r="Q601" s="136">
        <v>0.022184</v>
      </c>
      <c r="R601" s="127">
        <f t="shared" si="178"/>
        <v>0</v>
      </c>
      <c r="S601" s="128">
        <f t="shared" si="179"/>
        <v>0</v>
      </c>
      <c r="T601" s="22"/>
      <c r="W601" s="20"/>
    </row>
    <row r="602" s="19" customFormat="1" outlineLevel="1" spans="1:23">
      <c r="A602" s="83" t="s">
        <v>1759</v>
      </c>
      <c r="B602" s="71" t="s">
        <v>1760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11" t="s">
        <v>351</v>
      </c>
      <c r="N602" s="112" t="s">
        <v>1428</v>
      </c>
      <c r="O602" s="113">
        <v>4620105827928</v>
      </c>
      <c r="P602" s="118">
        <v>10</v>
      </c>
      <c r="Q602" s="136">
        <v>0.022184</v>
      </c>
      <c r="R602" s="127">
        <f t="shared" si="178"/>
        <v>0</v>
      </c>
      <c r="S602" s="128">
        <f t="shared" si="179"/>
        <v>0</v>
      </c>
      <c r="T602" s="22"/>
      <c r="W602" s="20"/>
    </row>
    <row r="603" s="19" customFormat="1" outlineLevel="1" spans="1:23">
      <c r="A603" s="83" t="s">
        <v>1761</v>
      </c>
      <c r="B603" s="71" t="s">
        <v>1762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11" t="s">
        <v>351</v>
      </c>
      <c r="N603" s="112" t="s">
        <v>1428</v>
      </c>
      <c r="O603" s="113">
        <v>4620105827935</v>
      </c>
      <c r="P603" s="118">
        <v>9.8</v>
      </c>
      <c r="Q603" s="136">
        <v>0.022184</v>
      </c>
      <c r="R603" s="127">
        <f t="shared" si="178"/>
        <v>0</v>
      </c>
      <c r="S603" s="128">
        <f t="shared" si="179"/>
        <v>0</v>
      </c>
      <c r="T603" s="22"/>
      <c r="W603" s="20"/>
    </row>
    <row r="604" s="19" customFormat="1" outlineLevel="1" spans="1:23">
      <c r="A604" s="83" t="s">
        <v>1763</v>
      </c>
      <c r="B604" s="71" t="s">
        <v>1764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11" t="s">
        <v>351</v>
      </c>
      <c r="N604" s="112" t="s">
        <v>1428</v>
      </c>
      <c r="O604" s="113">
        <v>4620105827942</v>
      </c>
      <c r="P604" s="118">
        <v>9.8</v>
      </c>
      <c r="Q604" s="136">
        <v>0.022184</v>
      </c>
      <c r="R604" s="127">
        <f t="shared" si="178"/>
        <v>0</v>
      </c>
      <c r="S604" s="128">
        <f t="shared" si="179"/>
        <v>0</v>
      </c>
      <c r="T604" s="22"/>
      <c r="W604" s="20"/>
    </row>
    <row r="605" s="19" customFormat="1" outlineLevel="1" spans="1:23">
      <c r="A605" s="83" t="s">
        <v>1765</v>
      </c>
      <c r="B605" s="71" t="s">
        <v>1766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11" t="s">
        <v>351</v>
      </c>
      <c r="N605" s="112" t="s">
        <v>1428</v>
      </c>
      <c r="O605" s="113">
        <v>4620105827959</v>
      </c>
      <c r="P605" s="118">
        <v>10.8</v>
      </c>
      <c r="Q605" s="136">
        <v>0.022184</v>
      </c>
      <c r="R605" s="127">
        <f t="shared" si="178"/>
        <v>0</v>
      </c>
      <c r="S605" s="128">
        <f t="shared" si="179"/>
        <v>0</v>
      </c>
      <c r="T605" s="22"/>
      <c r="W605" s="20"/>
    </row>
    <row r="606" s="19" customFormat="1" outlineLevel="1" spans="1:23">
      <c r="A606" s="83" t="s">
        <v>1767</v>
      </c>
      <c r="B606" s="71" t="s">
        <v>1768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80</v>
      </c>
      <c r="I606" s="72"/>
      <c r="J606" s="75" t="str">
        <f t="shared" si="171"/>
        <v/>
      </c>
      <c r="K606" s="72">
        <v>20</v>
      </c>
      <c r="L606" s="72">
        <v>300</v>
      </c>
      <c r="M606" s="111" t="s">
        <v>351</v>
      </c>
      <c r="N606" s="112" t="s">
        <v>1428</v>
      </c>
      <c r="O606" s="113">
        <v>4620105827966</v>
      </c>
      <c r="P606" s="118">
        <v>11.1</v>
      </c>
      <c r="Q606" s="136">
        <v>0.022184</v>
      </c>
      <c r="R606" s="127">
        <f t="shared" si="178"/>
        <v>0</v>
      </c>
      <c r="S606" s="128">
        <f t="shared" si="179"/>
        <v>0</v>
      </c>
      <c r="T606" s="22"/>
      <c r="W606" s="20"/>
    </row>
    <row r="607" s="19" customFormat="1" outlineLevel="1" spans="1:23">
      <c r="A607" s="83" t="s">
        <v>1769</v>
      </c>
      <c r="B607" s="71" t="s">
        <v>1770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11" t="s">
        <v>351</v>
      </c>
      <c r="N607" s="112" t="s">
        <v>1428</v>
      </c>
      <c r="O607" s="113">
        <v>4620105827973</v>
      </c>
      <c r="P607" s="118">
        <v>3.87</v>
      </c>
      <c r="Q607" s="136">
        <v>0.023223875</v>
      </c>
      <c r="R607" s="127">
        <f t="shared" si="178"/>
        <v>0</v>
      </c>
      <c r="S607" s="128">
        <f t="shared" si="179"/>
        <v>0</v>
      </c>
      <c r="T607" s="22"/>
      <c r="W607" s="20"/>
    </row>
    <row r="608" s="19" customFormat="1" outlineLevel="1" spans="1:23">
      <c r="A608" s="83" t="s">
        <v>1771</v>
      </c>
      <c r="B608" s="71" t="s">
        <v>1772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11" t="s">
        <v>351</v>
      </c>
      <c r="N608" s="112" t="s">
        <v>1428</v>
      </c>
      <c r="O608" s="113">
        <v>4620105827980</v>
      </c>
      <c r="P608" s="118">
        <v>6.23</v>
      </c>
      <c r="Q608" s="136">
        <v>0.023223875</v>
      </c>
      <c r="R608" s="127">
        <f t="shared" si="178"/>
        <v>0</v>
      </c>
      <c r="S608" s="128">
        <f t="shared" si="179"/>
        <v>0</v>
      </c>
      <c r="T608" s="22"/>
      <c r="W608" s="20"/>
    </row>
    <row r="609" s="19" customFormat="1" outlineLevel="1" spans="1:23">
      <c r="A609" s="83" t="s">
        <v>1773</v>
      </c>
      <c r="B609" s="71" t="s">
        <v>1774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11" t="s">
        <v>351</v>
      </c>
      <c r="N609" s="112" t="s">
        <v>1428</v>
      </c>
      <c r="O609" s="113">
        <v>4620105828000</v>
      </c>
      <c r="P609" s="118">
        <v>4.3</v>
      </c>
      <c r="Q609" s="136">
        <v>0.023223875</v>
      </c>
      <c r="R609" s="127">
        <f t="shared" si="178"/>
        <v>0</v>
      </c>
      <c r="S609" s="128">
        <f t="shared" si="179"/>
        <v>0</v>
      </c>
      <c r="T609" s="22"/>
      <c r="W609" s="20"/>
    </row>
    <row r="610" s="19" customFormat="1" outlineLevel="1" spans="1:23">
      <c r="A610" s="83" t="s">
        <v>1775</v>
      </c>
      <c r="B610" s="71" t="s">
        <v>1776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11" t="s">
        <v>351</v>
      </c>
      <c r="N610" s="112" t="s">
        <v>1428</v>
      </c>
      <c r="O610" s="113">
        <v>4620105828017</v>
      </c>
      <c r="P610" s="118">
        <v>6.2</v>
      </c>
      <c r="Q610" s="136">
        <v>0.023223875</v>
      </c>
      <c r="R610" s="127">
        <f t="shared" si="178"/>
        <v>0</v>
      </c>
      <c r="S610" s="128">
        <f t="shared" si="179"/>
        <v>0</v>
      </c>
      <c r="T610" s="22"/>
      <c r="W610" s="20"/>
    </row>
    <row r="611" s="19" customFormat="1" outlineLevel="1" spans="1:23">
      <c r="A611" s="83" t="s">
        <v>1777</v>
      </c>
      <c r="B611" s="71" t="s">
        <v>1778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11" t="s">
        <v>351</v>
      </c>
      <c r="N611" s="112" t="s">
        <v>1428</v>
      </c>
      <c r="O611" s="113">
        <v>4620105828024</v>
      </c>
      <c r="P611" s="118">
        <v>3.66</v>
      </c>
      <c r="Q611" s="136">
        <v>0.023223875</v>
      </c>
      <c r="R611" s="127">
        <f t="shared" si="178"/>
        <v>0</v>
      </c>
      <c r="S611" s="128">
        <f t="shared" si="179"/>
        <v>0</v>
      </c>
      <c r="T611" s="22"/>
      <c r="W611" s="20"/>
    </row>
    <row r="612" s="19" customFormat="1" outlineLevel="1" spans="1:23">
      <c r="A612" s="83" t="s">
        <v>1779</v>
      </c>
      <c r="B612" s="71" t="s">
        <v>1780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11" t="s">
        <v>351</v>
      </c>
      <c r="N612" s="112" t="s">
        <v>1428</v>
      </c>
      <c r="O612" s="113">
        <v>4620105827997</v>
      </c>
      <c r="P612" s="118">
        <v>4.88</v>
      </c>
      <c r="Q612" s="136">
        <v>0.023223875</v>
      </c>
      <c r="R612" s="127">
        <f t="shared" si="178"/>
        <v>0</v>
      </c>
      <c r="S612" s="128">
        <f t="shared" si="179"/>
        <v>0</v>
      </c>
      <c r="T612" s="22"/>
      <c r="W612" s="20"/>
    </row>
    <row r="613" s="19" customFormat="1" outlineLevel="1" spans="1:23">
      <c r="A613" s="83" t="s">
        <v>1781</v>
      </c>
      <c r="B613" s="71" t="s">
        <v>1782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11" t="s">
        <v>351</v>
      </c>
      <c r="N613" s="112" t="s">
        <v>1428</v>
      </c>
      <c r="O613" s="113">
        <v>4620105828031</v>
      </c>
      <c r="P613" s="118">
        <v>4.27</v>
      </c>
      <c r="Q613" s="136">
        <v>0.023223875</v>
      </c>
      <c r="R613" s="127">
        <f t="shared" si="178"/>
        <v>0</v>
      </c>
      <c r="S613" s="128">
        <f t="shared" si="179"/>
        <v>0</v>
      </c>
      <c r="T613" s="22"/>
      <c r="W613" s="20"/>
    </row>
    <row r="614" s="19" customFormat="1" outlineLevel="1" spans="1:23">
      <c r="A614" s="83" t="s">
        <v>1783</v>
      </c>
      <c r="B614" s="71" t="s">
        <v>1784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11" t="s">
        <v>351</v>
      </c>
      <c r="N614" s="112" t="s">
        <v>1428</v>
      </c>
      <c r="O614" s="113">
        <v>4620105828048</v>
      </c>
      <c r="P614" s="118">
        <v>5.5</v>
      </c>
      <c r="Q614" s="136">
        <v>0.023223875</v>
      </c>
      <c r="R614" s="127">
        <f t="shared" si="178"/>
        <v>0</v>
      </c>
      <c r="S614" s="128">
        <f t="shared" si="179"/>
        <v>0</v>
      </c>
      <c r="T614" s="22"/>
      <c r="W614" s="20"/>
    </row>
    <row r="615" s="19" customFormat="1" outlineLevel="1" spans="1:23">
      <c r="A615" s="83" t="s">
        <v>1785</v>
      </c>
      <c r="B615" s="71" t="s">
        <v>1786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11" t="s">
        <v>351</v>
      </c>
      <c r="N615" s="112" t="s">
        <v>1428</v>
      </c>
      <c r="O615" s="113">
        <v>4620105828055</v>
      </c>
      <c r="P615" s="118">
        <v>6.14</v>
      </c>
      <c r="Q615" s="136">
        <v>0.023223875</v>
      </c>
      <c r="R615" s="127">
        <f t="shared" si="178"/>
        <v>0</v>
      </c>
      <c r="S615" s="128">
        <f t="shared" si="179"/>
        <v>0</v>
      </c>
      <c r="T615" s="22"/>
      <c r="W615" s="20"/>
    </row>
    <row r="616" s="19" customFormat="1" outlineLevel="1" spans="1:23">
      <c r="A616" s="83" t="s">
        <v>1787</v>
      </c>
      <c r="B616" s="71" t="s">
        <v>1788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11" t="s">
        <v>351</v>
      </c>
      <c r="N616" s="112" t="s">
        <v>1428</v>
      </c>
      <c r="O616" s="113">
        <v>4620105828062</v>
      </c>
      <c r="P616" s="118">
        <v>7.43</v>
      </c>
      <c r="Q616" s="136">
        <v>0.023223875</v>
      </c>
      <c r="R616" s="127">
        <f t="shared" si="178"/>
        <v>0</v>
      </c>
      <c r="S616" s="128">
        <f t="shared" si="179"/>
        <v>0</v>
      </c>
      <c r="T616" s="22"/>
      <c r="W616" s="20"/>
    </row>
    <row r="617" s="19" customFormat="1" outlineLevel="1" spans="1:23">
      <c r="A617" s="83" t="s">
        <v>1789</v>
      </c>
      <c r="B617" s="71" t="s">
        <v>1790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11" t="s">
        <v>351</v>
      </c>
      <c r="N617" s="112" t="s">
        <v>1428</v>
      </c>
      <c r="O617" s="113">
        <v>4620105828079</v>
      </c>
      <c r="P617" s="118">
        <v>3.51</v>
      </c>
      <c r="Q617" s="136">
        <v>0.023223875</v>
      </c>
      <c r="R617" s="127">
        <f t="shared" si="178"/>
        <v>0</v>
      </c>
      <c r="S617" s="128">
        <f t="shared" si="179"/>
        <v>0</v>
      </c>
      <c r="T617" s="22"/>
      <c r="W617" s="20"/>
    </row>
    <row r="618" s="19" customFormat="1" ht="22.5" outlineLevel="1" spans="1:23">
      <c r="A618" s="83" t="s">
        <v>1791</v>
      </c>
      <c r="B618" s="71" t="s">
        <v>1792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11" t="s">
        <v>351</v>
      </c>
      <c r="N618" s="112" t="s">
        <v>1428</v>
      </c>
      <c r="O618" s="113">
        <v>4620105828086</v>
      </c>
      <c r="P618" s="118">
        <v>5.55</v>
      </c>
      <c r="Q618" s="136">
        <v>0.023223875</v>
      </c>
      <c r="R618" s="127">
        <f t="shared" si="178"/>
        <v>0</v>
      </c>
      <c r="S618" s="128">
        <f t="shared" si="179"/>
        <v>0</v>
      </c>
      <c r="T618" s="22"/>
      <c r="W618" s="20"/>
    </row>
    <row r="619" s="19" customFormat="1" outlineLevel="1" spans="1:23">
      <c r="A619" s="83" t="s">
        <v>1793</v>
      </c>
      <c r="B619" s="71" t="s">
        <v>1794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11" t="s">
        <v>351</v>
      </c>
      <c r="N619" s="112" t="s">
        <v>1428</v>
      </c>
      <c r="O619" s="113">
        <v>4620105828093</v>
      </c>
      <c r="P619" s="118">
        <v>4.41</v>
      </c>
      <c r="Q619" s="136">
        <v>0.023223875</v>
      </c>
      <c r="R619" s="127">
        <f t="shared" si="178"/>
        <v>0</v>
      </c>
      <c r="S619" s="128">
        <f t="shared" si="179"/>
        <v>0</v>
      </c>
      <c r="T619" s="22"/>
      <c r="W619" s="20"/>
    </row>
    <row r="620" s="19" customFormat="1" ht="22.5" outlineLevel="1" spans="1:23">
      <c r="A620" s="83" t="s">
        <v>1795</v>
      </c>
      <c r="B620" s="71" t="s">
        <v>1796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11" t="s">
        <v>351</v>
      </c>
      <c r="N620" s="112" t="s">
        <v>1428</v>
      </c>
      <c r="O620" s="113">
        <v>4620105828109</v>
      </c>
      <c r="P620" s="118">
        <v>6.58</v>
      </c>
      <c r="Q620" s="136">
        <v>0.023223875</v>
      </c>
      <c r="R620" s="127">
        <f t="shared" si="178"/>
        <v>0</v>
      </c>
      <c r="S620" s="128">
        <f t="shared" si="179"/>
        <v>0</v>
      </c>
      <c r="T620" s="22"/>
      <c r="W620" s="20"/>
    </row>
    <row r="621" s="19" customFormat="1" outlineLevel="1" spans="1:23">
      <c r="A621" s="83" t="s">
        <v>1797</v>
      </c>
      <c r="B621" s="71" t="s">
        <v>1798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11" t="s">
        <v>351</v>
      </c>
      <c r="N621" s="112" t="s">
        <v>1428</v>
      </c>
      <c r="O621" s="113">
        <v>4620105828116</v>
      </c>
      <c r="P621" s="118">
        <v>6.51</v>
      </c>
      <c r="Q621" s="136">
        <v>0.023223875</v>
      </c>
      <c r="R621" s="127">
        <f t="shared" si="178"/>
        <v>0</v>
      </c>
      <c r="S621" s="128">
        <f t="shared" si="179"/>
        <v>0</v>
      </c>
      <c r="T621" s="22"/>
      <c r="W621" s="20"/>
    </row>
    <row r="622" s="19" customFormat="1" ht="22.5" outlineLevel="1" spans="1:23">
      <c r="A622" s="83" t="s">
        <v>1799</v>
      </c>
      <c r="B622" s="71" t="s">
        <v>1800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11" t="s">
        <v>351</v>
      </c>
      <c r="N622" s="112" t="s">
        <v>1428</v>
      </c>
      <c r="O622" s="113">
        <v>4620105828123</v>
      </c>
      <c r="P622" s="118">
        <v>4.28</v>
      </c>
      <c r="Q622" s="136">
        <v>0.023223875</v>
      </c>
      <c r="R622" s="127">
        <f t="shared" si="178"/>
        <v>0</v>
      </c>
      <c r="S622" s="128">
        <f t="shared" si="179"/>
        <v>0</v>
      </c>
      <c r="T622" s="22"/>
      <c r="W622" s="20"/>
    </row>
    <row r="623" s="19" customFormat="1" outlineLevel="1" spans="1:23">
      <c r="A623" s="83" t="s">
        <v>1801</v>
      </c>
      <c r="B623" s="71" t="s">
        <v>1802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11" t="s">
        <v>351</v>
      </c>
      <c r="N623" s="112" t="s">
        <v>1428</v>
      </c>
      <c r="O623" s="113">
        <v>4620105828130</v>
      </c>
      <c r="P623" s="118">
        <v>3.72</v>
      </c>
      <c r="Q623" s="136">
        <v>0.023223875</v>
      </c>
      <c r="R623" s="127">
        <f t="shared" si="178"/>
        <v>0</v>
      </c>
      <c r="S623" s="128">
        <f t="shared" si="179"/>
        <v>0</v>
      </c>
      <c r="T623" s="22"/>
      <c r="W623" s="20"/>
    </row>
    <row r="624" s="19" customFormat="1" ht="22.5" outlineLevel="1" spans="1:23">
      <c r="A624" s="83" t="s">
        <v>1803</v>
      </c>
      <c r="B624" s="71" t="s">
        <v>1804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11" t="s">
        <v>351</v>
      </c>
      <c r="N624" s="112" t="s">
        <v>1428</v>
      </c>
      <c r="O624" s="113">
        <v>4620105828147</v>
      </c>
      <c r="P624" s="118">
        <v>4.77</v>
      </c>
      <c r="Q624" s="136">
        <v>0.023223875</v>
      </c>
      <c r="R624" s="127">
        <f t="shared" si="178"/>
        <v>0</v>
      </c>
      <c r="S624" s="128">
        <f t="shared" si="179"/>
        <v>0</v>
      </c>
      <c r="T624" s="22"/>
      <c r="W624" s="20"/>
    </row>
    <row r="625" s="19" customFormat="1" outlineLevel="1" spans="1:23">
      <c r="A625" s="83" t="s">
        <v>1805</v>
      </c>
      <c r="B625" s="71" t="s">
        <v>1806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140</v>
      </c>
      <c r="I625" s="72"/>
      <c r="J625" s="75" t="str">
        <f t="shared" si="171"/>
        <v/>
      </c>
      <c r="K625" s="72">
        <v>10</v>
      </c>
      <c r="L625" s="72">
        <v>150</v>
      </c>
      <c r="M625" s="111" t="s">
        <v>351</v>
      </c>
      <c r="N625" s="112" t="s">
        <v>1428</v>
      </c>
      <c r="O625" s="113">
        <v>4620105828154</v>
      </c>
      <c r="P625" s="118">
        <v>5.21</v>
      </c>
      <c r="Q625" s="136">
        <v>0.023223875</v>
      </c>
      <c r="R625" s="127">
        <f t="shared" si="178"/>
        <v>0</v>
      </c>
      <c r="S625" s="128">
        <f t="shared" si="179"/>
        <v>0</v>
      </c>
      <c r="T625" s="22"/>
      <c r="W625" s="20"/>
    </row>
    <row r="626" s="19" customFormat="1" ht="22.5" outlineLevel="1" spans="1:23">
      <c r="A626" s="83" t="s">
        <v>1807</v>
      </c>
      <c r="B626" s="71" t="s">
        <v>1808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11" t="s">
        <v>351</v>
      </c>
      <c r="N626" s="112" t="s">
        <v>1428</v>
      </c>
      <c r="O626" s="113">
        <v>4620105828161</v>
      </c>
      <c r="P626" s="118">
        <v>6.37</v>
      </c>
      <c r="Q626" s="136">
        <v>0.023223875</v>
      </c>
      <c r="R626" s="127">
        <f t="shared" si="178"/>
        <v>0</v>
      </c>
      <c r="S626" s="128">
        <f t="shared" si="179"/>
        <v>0</v>
      </c>
      <c r="T626" s="22"/>
      <c r="W626" s="20"/>
    </row>
    <row r="627" s="19" customFormat="1" outlineLevel="1" spans="1:23">
      <c r="A627" s="83" t="s">
        <v>1809</v>
      </c>
      <c r="B627" s="71" t="s">
        <v>1810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11" t="s">
        <v>351</v>
      </c>
      <c r="N627" s="112" t="s">
        <v>1428</v>
      </c>
      <c r="O627" s="113">
        <v>4620105828178</v>
      </c>
      <c r="P627" s="118">
        <v>3.94</v>
      </c>
      <c r="Q627" s="136">
        <v>0.0291</v>
      </c>
      <c r="R627" s="127">
        <f t="shared" si="178"/>
        <v>0</v>
      </c>
      <c r="S627" s="128">
        <f t="shared" si="179"/>
        <v>0</v>
      </c>
      <c r="T627" s="22"/>
      <c r="W627" s="20"/>
    </row>
    <row r="628" s="19" customFormat="1" outlineLevel="1" spans="1:23">
      <c r="A628" s="83" t="s">
        <v>1811</v>
      </c>
      <c r="B628" s="71" t="s">
        <v>1812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11" t="s">
        <v>351</v>
      </c>
      <c r="N628" s="112" t="s">
        <v>1428</v>
      </c>
      <c r="O628" s="113">
        <v>4620105828185</v>
      </c>
      <c r="P628" s="118">
        <v>5.4</v>
      </c>
      <c r="Q628" s="136">
        <v>0.0291</v>
      </c>
      <c r="R628" s="127">
        <f t="shared" si="178"/>
        <v>0</v>
      </c>
      <c r="S628" s="128">
        <f t="shared" si="179"/>
        <v>0</v>
      </c>
      <c r="T628" s="22"/>
      <c r="W628" s="20"/>
    </row>
    <row r="629" s="19" customFormat="1" outlineLevel="1" spans="1:23">
      <c r="A629" s="83" t="s">
        <v>1813</v>
      </c>
      <c r="B629" s="172" t="s">
        <v>1814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8"/>
      <c r="I629" s="72"/>
      <c r="J629" s="75" t="str">
        <f t="shared" si="171"/>
        <v/>
      </c>
      <c r="K629" s="72">
        <v>100</v>
      </c>
      <c r="L629" s="72">
        <v>2400</v>
      </c>
      <c r="M629" s="111"/>
      <c r="N629" s="112" t="s">
        <v>1428</v>
      </c>
      <c r="O629" s="113"/>
      <c r="P629" s="118"/>
      <c r="Q629" s="136"/>
      <c r="R629" s="127">
        <f t="shared" si="178"/>
        <v>0</v>
      </c>
      <c r="S629" s="128">
        <f t="shared" si="179"/>
        <v>0</v>
      </c>
      <c r="T629" s="22"/>
      <c r="W629" s="20"/>
    </row>
    <row r="630" outlineLevel="1" spans="1:23">
      <c r="A630" s="65" t="s">
        <v>1815</v>
      </c>
      <c r="B630" s="66"/>
      <c r="C630" s="67"/>
      <c r="D630" s="73"/>
      <c r="E630" s="69"/>
      <c r="F630" s="64"/>
      <c r="G630" s="75"/>
      <c r="H630" s="78"/>
      <c r="I630" s="108"/>
      <c r="J630" s="75" t="str">
        <f t="shared" si="171"/>
        <v/>
      </c>
      <c r="K630" s="67"/>
      <c r="L630" s="67"/>
      <c r="M630" s="67"/>
      <c r="N630" s="67"/>
      <c r="O630" s="67"/>
      <c r="P630" s="109"/>
      <c r="Q630" s="132"/>
      <c r="R630" s="133"/>
      <c r="S630" s="134"/>
      <c r="W630" s="20"/>
    </row>
    <row r="631" s="21" customFormat="1" ht="15" customHeight="1" outlineLevel="1" spans="1:23">
      <c r="A631" s="83" t="s">
        <v>1816</v>
      </c>
      <c r="B631" s="79" t="s">
        <v>1817</v>
      </c>
      <c r="C631" s="72" t="s">
        <v>350</v>
      </c>
      <c r="D631" s="73"/>
      <c r="E631" s="173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48200</v>
      </c>
      <c r="I631" s="72"/>
      <c r="J631" s="75" t="str">
        <f t="shared" si="171"/>
        <v/>
      </c>
      <c r="K631" s="72">
        <v>100</v>
      </c>
      <c r="L631" s="72">
        <v>4500</v>
      </c>
      <c r="M631" s="111" t="s">
        <v>351</v>
      </c>
      <c r="N631" s="112" t="s">
        <v>1818</v>
      </c>
      <c r="O631" s="320" t="s">
        <v>1819</v>
      </c>
      <c r="P631" s="118">
        <v>21.7</v>
      </c>
      <c r="Q631" s="136">
        <v>0.054188</v>
      </c>
      <c r="R631" s="127">
        <f t="shared" ref="R631:R643" si="182">P631/L631*D631</f>
        <v>0</v>
      </c>
      <c r="S631" s="128">
        <f t="shared" ref="S631:S643" si="183">Q631/L631*D631</f>
        <v>0</v>
      </c>
      <c r="W631" s="20"/>
    </row>
    <row r="632" s="21" customFormat="1" ht="15" customHeight="1" outlineLevel="1" spans="1:23">
      <c r="A632" s="82" t="s">
        <v>1820</v>
      </c>
      <c r="B632" s="79" t="s">
        <v>1821</v>
      </c>
      <c r="C632" s="72" t="s">
        <v>350</v>
      </c>
      <c r="D632" s="73"/>
      <c r="E632" s="173">
        <v>11.82</v>
      </c>
      <c r="F632" s="75">
        <f t="shared" si="180"/>
        <v>11.82</v>
      </c>
      <c r="G632" s="75">
        <f t="shared" si="181"/>
        <v>9.456</v>
      </c>
      <c r="H632" s="76">
        <v>2400</v>
      </c>
      <c r="I632" s="72"/>
      <c r="J632" s="75" t="str">
        <f t="shared" si="171"/>
        <v/>
      </c>
      <c r="K632" s="72">
        <v>100</v>
      </c>
      <c r="L632" s="72">
        <v>3000</v>
      </c>
      <c r="M632" s="111" t="s">
        <v>351</v>
      </c>
      <c r="N632" s="112" t="s">
        <v>1818</v>
      </c>
      <c r="O632" s="320" t="s">
        <v>1822</v>
      </c>
      <c r="P632" s="118">
        <v>19.5</v>
      </c>
      <c r="Q632" s="136">
        <v>0.054188</v>
      </c>
      <c r="R632" s="127">
        <f t="shared" si="182"/>
        <v>0</v>
      </c>
      <c r="S632" s="128">
        <f t="shared" si="183"/>
        <v>0</v>
      </c>
      <c r="W632" s="20"/>
    </row>
    <row r="633" s="21" customFormat="1" ht="15" customHeight="1" outlineLevel="1" spans="1:23">
      <c r="A633" s="84" t="s">
        <v>1823</v>
      </c>
      <c r="B633" s="79" t="s">
        <v>1824</v>
      </c>
      <c r="C633" s="72" t="s">
        <v>350</v>
      </c>
      <c r="D633" s="73"/>
      <c r="E633" s="174">
        <v>13.75</v>
      </c>
      <c r="F633" s="75">
        <f t="shared" si="180"/>
        <v>13.75</v>
      </c>
      <c r="G633" s="75">
        <f t="shared" si="181"/>
        <v>11</v>
      </c>
      <c r="H633" s="76">
        <v>22899</v>
      </c>
      <c r="I633" s="72"/>
      <c r="J633" s="75" t="str">
        <f t="shared" si="171"/>
        <v/>
      </c>
      <c r="K633" s="72">
        <v>100</v>
      </c>
      <c r="L633" s="72">
        <v>2400</v>
      </c>
      <c r="M633" s="111" t="s">
        <v>351</v>
      </c>
      <c r="N633" s="112" t="s">
        <v>1818</v>
      </c>
      <c r="O633" s="320" t="s">
        <v>1825</v>
      </c>
      <c r="P633" s="118">
        <v>21</v>
      </c>
      <c r="Q633" s="136">
        <v>0.054188</v>
      </c>
      <c r="R633" s="127">
        <f t="shared" si="182"/>
        <v>0</v>
      </c>
      <c r="S633" s="128">
        <f t="shared" si="183"/>
        <v>0</v>
      </c>
      <c r="W633" s="20"/>
    </row>
    <row r="634" s="21" customFormat="1" outlineLevel="1" spans="1:23">
      <c r="A634" s="84" t="s">
        <v>1826</v>
      </c>
      <c r="B634" s="79" t="s">
        <v>1827</v>
      </c>
      <c r="C634" s="72" t="s">
        <v>350</v>
      </c>
      <c r="D634" s="73"/>
      <c r="E634" s="174">
        <v>15.97</v>
      </c>
      <c r="F634" s="75">
        <f t="shared" si="180"/>
        <v>15.97</v>
      </c>
      <c r="G634" s="75">
        <f t="shared" si="181"/>
        <v>12.776</v>
      </c>
      <c r="H634" s="76">
        <v>8600</v>
      </c>
      <c r="I634" s="72"/>
      <c r="J634" s="75" t="str">
        <f t="shared" si="171"/>
        <v/>
      </c>
      <c r="K634" s="72">
        <v>100</v>
      </c>
      <c r="L634" s="72">
        <v>1600</v>
      </c>
      <c r="M634" s="111" t="s">
        <v>351</v>
      </c>
      <c r="N634" s="112" t="s">
        <v>1818</v>
      </c>
      <c r="O634" s="320" t="s">
        <v>1828</v>
      </c>
      <c r="P634" s="118">
        <v>17.9</v>
      </c>
      <c r="Q634" s="136">
        <v>0.054188</v>
      </c>
      <c r="R634" s="127">
        <f t="shared" si="182"/>
        <v>0</v>
      </c>
      <c r="S634" s="128">
        <f t="shared" si="183"/>
        <v>0</v>
      </c>
      <c r="W634" s="20"/>
    </row>
    <row r="635" s="21" customFormat="1" outlineLevel="1" spans="1:23">
      <c r="A635" s="82" t="s">
        <v>1829</v>
      </c>
      <c r="B635" s="79" t="s">
        <v>1830</v>
      </c>
      <c r="C635" s="72" t="s">
        <v>350</v>
      </c>
      <c r="D635" s="73"/>
      <c r="E635" s="173">
        <v>20.78</v>
      </c>
      <c r="F635" s="75">
        <f t="shared" si="180"/>
        <v>20.78</v>
      </c>
      <c r="G635" s="75">
        <f t="shared" si="181"/>
        <v>16.624</v>
      </c>
      <c r="H635" s="76">
        <v>100</v>
      </c>
      <c r="I635" s="72"/>
      <c r="J635" s="75" t="str">
        <f t="shared" si="171"/>
        <v/>
      </c>
      <c r="K635" s="72">
        <v>100</v>
      </c>
      <c r="L635" s="72">
        <v>1400</v>
      </c>
      <c r="M635" s="111" t="s">
        <v>351</v>
      </c>
      <c r="N635" s="112" t="s">
        <v>1818</v>
      </c>
      <c r="O635" s="320" t="s">
        <v>1831</v>
      </c>
      <c r="P635" s="118">
        <v>19.15</v>
      </c>
      <c r="Q635" s="136">
        <v>0.054188</v>
      </c>
      <c r="R635" s="127">
        <f t="shared" si="182"/>
        <v>0</v>
      </c>
      <c r="S635" s="128">
        <f t="shared" si="183"/>
        <v>0</v>
      </c>
      <c r="W635" s="20"/>
    </row>
    <row r="636" s="21" customFormat="1" outlineLevel="1" spans="1:23">
      <c r="A636" s="83" t="s">
        <v>1832</v>
      </c>
      <c r="B636" s="79" t="s">
        <v>1833</v>
      </c>
      <c r="C636" s="72" t="s">
        <v>350</v>
      </c>
      <c r="D636" s="73"/>
      <c r="E636" s="173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11" t="s">
        <v>351</v>
      </c>
      <c r="N636" s="112" t="s">
        <v>1818</v>
      </c>
      <c r="O636" s="320" t="s">
        <v>1834</v>
      </c>
      <c r="P636" s="118">
        <v>18.78</v>
      </c>
      <c r="Q636" s="136">
        <v>0.054188</v>
      </c>
      <c r="R636" s="127">
        <f t="shared" si="182"/>
        <v>0</v>
      </c>
      <c r="S636" s="128">
        <f t="shared" si="183"/>
        <v>0</v>
      </c>
      <c r="W636" s="20"/>
    </row>
    <row r="637" s="20" customFormat="1" outlineLevel="1" spans="1:19">
      <c r="A637" s="82" t="s">
        <v>1835</v>
      </c>
      <c r="B637" s="79" t="s">
        <v>1836</v>
      </c>
      <c r="C637" s="72" t="s">
        <v>350</v>
      </c>
      <c r="D637" s="73"/>
      <c r="E637" s="173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11" t="s">
        <v>351</v>
      </c>
      <c r="N637" s="112" t="s">
        <v>1818</v>
      </c>
      <c r="O637" s="320" t="s">
        <v>1837</v>
      </c>
      <c r="P637" s="118">
        <v>16.33</v>
      </c>
      <c r="Q637" s="136">
        <v>0.054188</v>
      </c>
      <c r="R637" s="127">
        <f t="shared" si="182"/>
        <v>0</v>
      </c>
      <c r="S637" s="128">
        <f t="shared" si="183"/>
        <v>0</v>
      </c>
    </row>
    <row r="638" s="20" customFormat="1" outlineLevel="1" spans="1:19">
      <c r="A638" s="83" t="s">
        <v>1838</v>
      </c>
      <c r="B638" s="79" t="s">
        <v>1839</v>
      </c>
      <c r="C638" s="72" t="s">
        <v>350</v>
      </c>
      <c r="D638" s="73"/>
      <c r="E638" s="173">
        <v>37.03</v>
      </c>
      <c r="F638" s="75">
        <f t="shared" si="180"/>
        <v>37.03</v>
      </c>
      <c r="G638" s="75">
        <f t="shared" si="181"/>
        <v>29.624</v>
      </c>
      <c r="H638" s="76">
        <v>7900</v>
      </c>
      <c r="I638" s="72"/>
      <c r="J638" s="75" t="str">
        <f t="shared" si="171"/>
        <v/>
      </c>
      <c r="K638" s="72">
        <v>50</v>
      </c>
      <c r="L638" s="72">
        <v>700</v>
      </c>
      <c r="M638" s="111" t="s">
        <v>351</v>
      </c>
      <c r="N638" s="112" t="s">
        <v>1818</v>
      </c>
      <c r="O638" s="320" t="s">
        <v>1840</v>
      </c>
      <c r="P638" s="118">
        <v>19.5</v>
      </c>
      <c r="Q638" s="136">
        <v>0.054188</v>
      </c>
      <c r="R638" s="127">
        <f t="shared" si="182"/>
        <v>0</v>
      </c>
      <c r="S638" s="128">
        <f t="shared" si="183"/>
        <v>0</v>
      </c>
    </row>
    <row r="639" s="21" customFormat="1" outlineLevel="1" spans="1:23">
      <c r="A639" s="83" t="s">
        <v>1841</v>
      </c>
      <c r="B639" s="79" t="s">
        <v>1842</v>
      </c>
      <c r="C639" s="72" t="s">
        <v>350</v>
      </c>
      <c r="D639" s="73"/>
      <c r="E639" s="173">
        <v>50.7</v>
      </c>
      <c r="F639" s="75">
        <f t="shared" si="180"/>
        <v>50.7</v>
      </c>
      <c r="G639" s="75">
        <f t="shared" si="181"/>
        <v>40.56</v>
      </c>
      <c r="H639" s="76">
        <v>7292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11" t="s">
        <v>351</v>
      </c>
      <c r="N639" s="112" t="s">
        <v>1818</v>
      </c>
      <c r="O639" s="320" t="s">
        <v>1843</v>
      </c>
      <c r="P639" s="118">
        <v>16</v>
      </c>
      <c r="Q639" s="136">
        <v>0.054188</v>
      </c>
      <c r="R639" s="127">
        <f t="shared" si="182"/>
        <v>0</v>
      </c>
      <c r="S639" s="128">
        <f t="shared" si="183"/>
        <v>0</v>
      </c>
      <c r="W639" s="20"/>
    </row>
    <row r="640" s="20" customFormat="1" outlineLevel="1" spans="1:19">
      <c r="A640" s="83" t="s">
        <v>1844</v>
      </c>
      <c r="B640" s="79" t="s">
        <v>1845</v>
      </c>
      <c r="C640" s="72" t="s">
        <v>350</v>
      </c>
      <c r="D640" s="73"/>
      <c r="E640" s="173">
        <v>103.67</v>
      </c>
      <c r="F640" s="75">
        <f t="shared" si="180"/>
        <v>103.67</v>
      </c>
      <c r="G640" s="75">
        <f t="shared" si="181"/>
        <v>82.936</v>
      </c>
      <c r="H640" s="76">
        <v>3980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11" t="s">
        <v>351</v>
      </c>
      <c r="N640" s="112" t="s">
        <v>1818</v>
      </c>
      <c r="O640" s="320" t="s">
        <v>1846</v>
      </c>
      <c r="P640" s="118">
        <v>15.8</v>
      </c>
      <c r="Q640" s="136">
        <v>0.054188</v>
      </c>
      <c r="R640" s="127">
        <f t="shared" si="182"/>
        <v>0</v>
      </c>
      <c r="S640" s="128">
        <f t="shared" si="183"/>
        <v>0</v>
      </c>
    </row>
    <row r="641" s="21" customFormat="1" outlineLevel="1" spans="1:23">
      <c r="A641" s="83" t="s">
        <v>1847</v>
      </c>
      <c r="B641" s="79" t="s">
        <v>1848</v>
      </c>
      <c r="C641" s="72" t="s">
        <v>350</v>
      </c>
      <c r="D641" s="73"/>
      <c r="E641" s="173">
        <v>128.95</v>
      </c>
      <c r="F641" s="75">
        <f t="shared" si="180"/>
        <v>128.95</v>
      </c>
      <c r="G641" s="75">
        <f t="shared" si="181"/>
        <v>103.16</v>
      </c>
      <c r="H641" s="76">
        <v>3477</v>
      </c>
      <c r="I641" s="72"/>
      <c r="J641" s="75" t="str">
        <f t="shared" si="184"/>
        <v/>
      </c>
      <c r="K641" s="110">
        <v>20</v>
      </c>
      <c r="L641" s="110">
        <v>220</v>
      </c>
      <c r="M641" s="111" t="s">
        <v>351</v>
      </c>
      <c r="N641" s="112" t="s">
        <v>1818</v>
      </c>
      <c r="O641" s="320" t="s">
        <v>1849</v>
      </c>
      <c r="P641" s="118">
        <v>18.8</v>
      </c>
      <c r="Q641" s="136">
        <v>0.069696</v>
      </c>
      <c r="R641" s="127">
        <f t="shared" si="182"/>
        <v>0</v>
      </c>
      <c r="S641" s="128">
        <f t="shared" si="183"/>
        <v>0</v>
      </c>
      <c r="W641" s="20"/>
    </row>
    <row r="642" s="20" customFormat="1" outlineLevel="1" spans="1:19">
      <c r="A642" s="83" t="s">
        <v>1850</v>
      </c>
      <c r="B642" s="79" t="s">
        <v>1851</v>
      </c>
      <c r="C642" s="72" t="s">
        <v>350</v>
      </c>
      <c r="D642" s="73"/>
      <c r="E642" s="175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11" t="s">
        <v>351</v>
      </c>
      <c r="N642" s="112" t="s">
        <v>1818</v>
      </c>
      <c r="O642" s="320" t="s">
        <v>1852</v>
      </c>
      <c r="P642" s="118">
        <v>13.38</v>
      </c>
      <c r="Q642" s="136">
        <v>0.054188</v>
      </c>
      <c r="R642" s="127">
        <f t="shared" si="182"/>
        <v>0</v>
      </c>
      <c r="S642" s="128">
        <f t="shared" si="183"/>
        <v>0</v>
      </c>
    </row>
    <row r="643" outlineLevel="1" spans="1:23">
      <c r="A643" s="83" t="s">
        <v>1853</v>
      </c>
      <c r="B643" s="79" t="s">
        <v>1854</v>
      </c>
      <c r="C643" s="72" t="s">
        <v>350</v>
      </c>
      <c r="D643" s="73"/>
      <c r="E643" s="175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11" t="s">
        <v>351</v>
      </c>
      <c r="N643" s="112" t="s">
        <v>1818</v>
      </c>
      <c r="O643" s="320" t="s">
        <v>1855</v>
      </c>
      <c r="P643" s="118">
        <v>11.67</v>
      </c>
      <c r="Q643" s="136">
        <v>0.054188</v>
      </c>
      <c r="R643" s="127">
        <f t="shared" si="182"/>
        <v>0</v>
      </c>
      <c r="S643" s="128">
        <f t="shared" si="183"/>
        <v>0</v>
      </c>
      <c r="W643" s="20"/>
    </row>
    <row r="644" outlineLevel="1" spans="1:23">
      <c r="A644" s="65" t="s">
        <v>1856</v>
      </c>
      <c r="B644" s="66"/>
      <c r="C644" s="67"/>
      <c r="D644" s="73"/>
      <c r="E644" s="69"/>
      <c r="F644" s="64"/>
      <c r="G644" s="75"/>
      <c r="H644" s="78"/>
      <c r="I644" s="108"/>
      <c r="J644" s="75" t="str">
        <f t="shared" si="184"/>
        <v/>
      </c>
      <c r="K644" s="67"/>
      <c r="L644" s="67"/>
      <c r="M644" s="67"/>
      <c r="N644" s="67"/>
      <c r="O644" s="67"/>
      <c r="P644" s="109"/>
      <c r="Q644" s="132"/>
      <c r="R644" s="133"/>
      <c r="S644" s="128"/>
      <c r="W644" s="20"/>
    </row>
    <row r="645" s="19" customFormat="1" outlineLevel="1" spans="1:23">
      <c r="A645" s="70" t="s">
        <v>1857</v>
      </c>
      <c r="B645" s="79" t="s">
        <v>1858</v>
      </c>
      <c r="C645" s="72" t="s">
        <v>350</v>
      </c>
      <c r="D645" s="73"/>
      <c r="E645" s="176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2485</v>
      </c>
      <c r="I645" s="72"/>
      <c r="J645" s="75" t="str">
        <f t="shared" si="184"/>
        <v/>
      </c>
      <c r="K645" s="72">
        <v>100</v>
      </c>
      <c r="L645" s="72">
        <v>4500</v>
      </c>
      <c r="M645" s="111" t="s">
        <v>351</v>
      </c>
      <c r="N645" s="112" t="s">
        <v>1818</v>
      </c>
      <c r="O645" s="320" t="s">
        <v>1859</v>
      </c>
      <c r="P645" s="118">
        <v>24.1</v>
      </c>
      <c r="Q645" s="136">
        <v>0.54188</v>
      </c>
      <c r="R645" s="127">
        <f t="shared" ref="R645:R655" si="187">P645/L645*D645</f>
        <v>0</v>
      </c>
      <c r="S645" s="128">
        <f t="shared" ref="S645:S655" si="188">Q645/L645*D645</f>
        <v>0</v>
      </c>
      <c r="T645" s="22"/>
      <c r="W645" s="20"/>
    </row>
    <row r="646" outlineLevel="1" spans="1:23">
      <c r="A646" s="70" t="s">
        <v>1860</v>
      </c>
      <c r="B646" s="79" t="s">
        <v>1861</v>
      </c>
      <c r="C646" s="72" t="s">
        <v>350</v>
      </c>
      <c r="D646" s="73"/>
      <c r="E646" s="176">
        <v>11.82</v>
      </c>
      <c r="F646" s="75">
        <f t="shared" si="185"/>
        <v>11.82</v>
      </c>
      <c r="G646" s="75">
        <f t="shared" si="186"/>
        <v>9.456</v>
      </c>
      <c r="H646" s="76">
        <v>900</v>
      </c>
      <c r="I646" s="72"/>
      <c r="J646" s="75" t="str">
        <f t="shared" si="184"/>
        <v/>
      </c>
      <c r="K646" s="72">
        <v>100</v>
      </c>
      <c r="L646" s="72">
        <v>3000</v>
      </c>
      <c r="M646" s="111" t="s">
        <v>351</v>
      </c>
      <c r="N646" s="112" t="s">
        <v>1818</v>
      </c>
      <c r="O646" s="320" t="s">
        <v>1862</v>
      </c>
      <c r="P646" s="118">
        <v>23.06</v>
      </c>
      <c r="Q646" s="136">
        <v>0.54188</v>
      </c>
      <c r="R646" s="127">
        <f t="shared" si="187"/>
        <v>0</v>
      </c>
      <c r="S646" s="128">
        <f t="shared" si="188"/>
        <v>0</v>
      </c>
      <c r="W646" s="20"/>
    </row>
    <row r="647" outlineLevel="1" spans="1:23">
      <c r="A647" s="155" t="s">
        <v>1863</v>
      </c>
      <c r="B647" s="79" t="s">
        <v>1864</v>
      </c>
      <c r="C647" s="72" t="s">
        <v>350</v>
      </c>
      <c r="D647" s="73"/>
      <c r="E647" s="177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11" t="s">
        <v>351</v>
      </c>
      <c r="N647" s="112" t="s">
        <v>1818</v>
      </c>
      <c r="O647" s="320" t="s">
        <v>1865</v>
      </c>
      <c r="P647" s="118">
        <v>23.96</v>
      </c>
      <c r="Q647" s="136">
        <v>0.54188</v>
      </c>
      <c r="R647" s="127">
        <f t="shared" si="187"/>
        <v>0</v>
      </c>
      <c r="S647" s="128">
        <f t="shared" si="188"/>
        <v>0</v>
      </c>
      <c r="W647" s="20"/>
    </row>
    <row r="648" outlineLevel="1" spans="1:23">
      <c r="A648" s="155" t="s">
        <v>1866</v>
      </c>
      <c r="B648" s="79" t="s">
        <v>1867</v>
      </c>
      <c r="C648" s="72" t="s">
        <v>350</v>
      </c>
      <c r="D648" s="73"/>
      <c r="E648" s="177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11" t="s">
        <v>351</v>
      </c>
      <c r="N648" s="112" t="s">
        <v>1818</v>
      </c>
      <c r="O648" s="320" t="s">
        <v>1868</v>
      </c>
      <c r="P648" s="118">
        <v>19.24</v>
      </c>
      <c r="Q648" s="136">
        <v>0.54188</v>
      </c>
      <c r="R648" s="127">
        <f t="shared" si="187"/>
        <v>0</v>
      </c>
      <c r="S648" s="128">
        <f t="shared" si="188"/>
        <v>0</v>
      </c>
      <c r="W648" s="20"/>
    </row>
    <row r="649" outlineLevel="1" spans="1:23">
      <c r="A649" s="155" t="s">
        <v>1869</v>
      </c>
      <c r="B649" s="79" t="s">
        <v>1870</v>
      </c>
      <c r="C649" s="72" t="s">
        <v>350</v>
      </c>
      <c r="D649" s="73"/>
      <c r="E649" s="176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11" t="s">
        <v>351</v>
      </c>
      <c r="N649" s="112" t="s">
        <v>1818</v>
      </c>
      <c r="O649" s="320" t="s">
        <v>1871</v>
      </c>
      <c r="P649" s="118">
        <v>22.33</v>
      </c>
      <c r="Q649" s="136">
        <v>0.54188</v>
      </c>
      <c r="R649" s="127">
        <f t="shared" si="187"/>
        <v>0</v>
      </c>
      <c r="S649" s="128">
        <f t="shared" si="188"/>
        <v>0</v>
      </c>
      <c r="W649" s="20"/>
    </row>
    <row r="650" outlineLevel="1" spans="1:23">
      <c r="A650" s="70" t="s">
        <v>1872</v>
      </c>
      <c r="B650" s="79" t="s">
        <v>1873</v>
      </c>
      <c r="C650" s="72" t="s">
        <v>350</v>
      </c>
      <c r="D650" s="73"/>
      <c r="E650" s="176">
        <v>22.05</v>
      </c>
      <c r="F650" s="75">
        <f t="shared" si="185"/>
        <v>22.05</v>
      </c>
      <c r="G650" s="75">
        <f t="shared" si="186"/>
        <v>17.64</v>
      </c>
      <c r="H650" s="76">
        <v>2800</v>
      </c>
      <c r="I650" s="72"/>
      <c r="J650" s="75" t="str">
        <f t="shared" si="184"/>
        <v/>
      </c>
      <c r="K650" s="72">
        <v>100</v>
      </c>
      <c r="L650" s="110">
        <v>1200</v>
      </c>
      <c r="M650" s="111" t="s">
        <v>351</v>
      </c>
      <c r="N650" s="112" t="s">
        <v>1818</v>
      </c>
      <c r="O650" s="320" t="s">
        <v>1874</v>
      </c>
      <c r="P650" s="101">
        <v>18.78</v>
      </c>
      <c r="Q650" s="126">
        <v>0.54188</v>
      </c>
      <c r="R650" s="127">
        <f t="shared" si="187"/>
        <v>0</v>
      </c>
      <c r="S650" s="128">
        <f t="shared" si="188"/>
        <v>0</v>
      </c>
      <c r="W650" s="20"/>
    </row>
    <row r="651" outlineLevel="1" spans="1:23">
      <c r="A651" s="70" t="s">
        <v>1875</v>
      </c>
      <c r="B651" s="79" t="s">
        <v>1876</v>
      </c>
      <c r="C651" s="72" t="s">
        <v>350</v>
      </c>
      <c r="D651" s="73"/>
      <c r="E651" s="176">
        <v>29.75</v>
      </c>
      <c r="F651" s="75">
        <f t="shared" si="185"/>
        <v>29.75</v>
      </c>
      <c r="G651" s="75">
        <f t="shared" si="186"/>
        <v>23.8</v>
      </c>
      <c r="H651" s="76">
        <v>2650</v>
      </c>
      <c r="I651" s="72"/>
      <c r="J651" s="75" t="str">
        <f t="shared" si="184"/>
        <v/>
      </c>
      <c r="K651" s="72">
        <v>50</v>
      </c>
      <c r="L651" s="72">
        <v>700</v>
      </c>
      <c r="M651" s="111" t="s">
        <v>351</v>
      </c>
      <c r="N651" s="112" t="s">
        <v>1818</v>
      </c>
      <c r="O651" s="320" t="s">
        <v>1877</v>
      </c>
      <c r="P651" s="118">
        <v>20.8</v>
      </c>
      <c r="Q651" s="136">
        <v>0.54188</v>
      </c>
      <c r="R651" s="127">
        <f t="shared" si="187"/>
        <v>0</v>
      </c>
      <c r="S651" s="128">
        <f t="shared" si="188"/>
        <v>0</v>
      </c>
      <c r="W651" s="20"/>
    </row>
    <row r="652" outlineLevel="1" spans="1:23">
      <c r="A652" s="70" t="s">
        <v>1878</v>
      </c>
      <c r="B652" s="79" t="s">
        <v>1879</v>
      </c>
      <c r="C652" s="72" t="s">
        <v>350</v>
      </c>
      <c r="D652" s="73"/>
      <c r="E652" s="176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11" t="s">
        <v>351</v>
      </c>
      <c r="N652" s="112" t="s">
        <v>1818</v>
      </c>
      <c r="O652" s="320" t="s">
        <v>1880</v>
      </c>
      <c r="P652" s="118">
        <v>14.56</v>
      </c>
      <c r="Q652" s="136">
        <v>0.54188</v>
      </c>
      <c r="R652" s="127">
        <f t="shared" si="187"/>
        <v>0</v>
      </c>
      <c r="S652" s="128">
        <f t="shared" si="188"/>
        <v>0</v>
      </c>
      <c r="W652" s="20"/>
    </row>
    <row r="653" outlineLevel="1" spans="1:23">
      <c r="A653" s="70" t="s">
        <v>1881</v>
      </c>
      <c r="B653" s="79" t="s">
        <v>1882</v>
      </c>
      <c r="C653" s="72" t="s">
        <v>350</v>
      </c>
      <c r="D653" s="73"/>
      <c r="E653" s="176">
        <v>103.67</v>
      </c>
      <c r="F653" s="75">
        <f t="shared" si="185"/>
        <v>103.67</v>
      </c>
      <c r="G653" s="75">
        <f t="shared" si="186"/>
        <v>82.936</v>
      </c>
      <c r="H653" s="76">
        <v>1820</v>
      </c>
      <c r="I653" s="72"/>
      <c r="J653" s="75" t="str">
        <f t="shared" si="184"/>
        <v/>
      </c>
      <c r="K653" s="72">
        <v>20</v>
      </c>
      <c r="L653" s="72">
        <v>240</v>
      </c>
      <c r="M653" s="111" t="s">
        <v>351</v>
      </c>
      <c r="N653" s="112" t="s">
        <v>1818</v>
      </c>
      <c r="O653" s="320" t="s">
        <v>1883</v>
      </c>
      <c r="P653" s="118">
        <v>11.5</v>
      </c>
      <c r="Q653" s="136">
        <v>0.54188</v>
      </c>
      <c r="R653" s="127">
        <f t="shared" si="187"/>
        <v>0</v>
      </c>
      <c r="S653" s="128">
        <f t="shared" si="188"/>
        <v>0</v>
      </c>
      <c r="W653" s="20"/>
    </row>
    <row r="654" outlineLevel="1" spans="1:23">
      <c r="A654" s="70" t="s">
        <v>1884</v>
      </c>
      <c r="B654" s="79" t="s">
        <v>1885</v>
      </c>
      <c r="C654" s="72" t="s">
        <v>350</v>
      </c>
      <c r="D654" s="73"/>
      <c r="E654" s="176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11" t="s">
        <v>351</v>
      </c>
      <c r="N654" s="112" t="s">
        <v>1818</v>
      </c>
      <c r="O654" s="320" t="s">
        <v>1886</v>
      </c>
      <c r="P654" s="118">
        <v>13.54</v>
      </c>
      <c r="Q654" s="136">
        <v>0.54188</v>
      </c>
      <c r="R654" s="127">
        <f t="shared" si="187"/>
        <v>0</v>
      </c>
      <c r="S654" s="128">
        <f t="shared" si="188"/>
        <v>0</v>
      </c>
      <c r="W654" s="20"/>
    </row>
    <row r="655" outlineLevel="1" spans="1:23">
      <c r="A655" s="70" t="s">
        <v>1887</v>
      </c>
      <c r="B655" s="79" t="s">
        <v>1888</v>
      </c>
      <c r="C655" s="72" t="s">
        <v>350</v>
      </c>
      <c r="D655" s="73"/>
      <c r="E655" s="176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11" t="s">
        <v>351</v>
      </c>
      <c r="N655" s="112" t="s">
        <v>1818</v>
      </c>
      <c r="O655" s="320" t="s">
        <v>1889</v>
      </c>
      <c r="P655" s="118">
        <v>11.67</v>
      </c>
      <c r="Q655" s="136">
        <v>0.54188</v>
      </c>
      <c r="R655" s="127">
        <f t="shared" si="187"/>
        <v>0</v>
      </c>
      <c r="S655" s="128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5"/>
      <c r="F656" s="75"/>
      <c r="G656" s="75"/>
      <c r="H656" s="78"/>
      <c r="I656" s="72"/>
      <c r="J656" s="75" t="str">
        <f t="shared" si="184"/>
        <v/>
      </c>
      <c r="K656" s="72"/>
      <c r="L656" s="72"/>
      <c r="M656" s="111"/>
      <c r="N656" s="145"/>
      <c r="O656" s="113"/>
      <c r="P656" s="118"/>
      <c r="Q656" s="136"/>
      <c r="R656" s="127"/>
      <c r="S656" s="128"/>
      <c r="T656" s="22"/>
      <c r="W656" s="20"/>
    </row>
    <row r="657" s="19" customFormat="1" outlineLevel="1" spans="1:23">
      <c r="A657" s="83" t="s">
        <v>1890</v>
      </c>
      <c r="B657" s="79" t="s">
        <v>1891</v>
      </c>
      <c r="C657" s="72" t="s">
        <v>771</v>
      </c>
      <c r="D657" s="73"/>
      <c r="E657" s="175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11" t="s">
        <v>351</v>
      </c>
      <c r="N657" s="112" t="s">
        <v>1818</v>
      </c>
      <c r="O657" s="113">
        <v>4620105823456</v>
      </c>
      <c r="P657" s="118">
        <v>17.5</v>
      </c>
      <c r="Q657" s="136">
        <v>0.054188</v>
      </c>
      <c r="R657" s="127">
        <f t="shared" ref="R657:R669" si="191">P657/L657*D657</f>
        <v>0</v>
      </c>
      <c r="S657" s="128">
        <f t="shared" ref="S657:S669" si="192">Q657/L657*D657</f>
        <v>0</v>
      </c>
      <c r="T657" s="22"/>
      <c r="W657" s="20"/>
    </row>
    <row r="658" s="19" customFormat="1" outlineLevel="1" spans="1:23">
      <c r="A658" s="83" t="s">
        <v>1892</v>
      </c>
      <c r="B658" s="79" t="s">
        <v>1893</v>
      </c>
      <c r="C658" s="72" t="s">
        <v>771</v>
      </c>
      <c r="D658" s="73"/>
      <c r="E658" s="175">
        <v>309.07</v>
      </c>
      <c r="F658" s="75">
        <f t="shared" si="189"/>
        <v>309.07</v>
      </c>
      <c r="G658" s="75">
        <f t="shared" si="190"/>
        <v>247.256</v>
      </c>
      <c r="H658" s="76">
        <v>926</v>
      </c>
      <c r="I658" s="72"/>
      <c r="J658" s="75" t="str">
        <f t="shared" si="184"/>
        <v/>
      </c>
      <c r="K658" s="72">
        <v>1</v>
      </c>
      <c r="L658" s="72">
        <v>140</v>
      </c>
      <c r="M658" s="111" t="s">
        <v>351</v>
      </c>
      <c r="N658" s="112" t="s">
        <v>1818</v>
      </c>
      <c r="O658" s="113">
        <v>4620105823463</v>
      </c>
      <c r="P658" s="118">
        <v>17.3</v>
      </c>
      <c r="Q658" s="136">
        <v>0.054188</v>
      </c>
      <c r="R658" s="127">
        <f t="shared" si="191"/>
        <v>0</v>
      </c>
      <c r="S658" s="128">
        <f t="shared" si="192"/>
        <v>0</v>
      </c>
      <c r="T658" s="22"/>
      <c r="W658" s="20"/>
    </row>
    <row r="659" s="19" customFormat="1" outlineLevel="1" spans="1:23">
      <c r="A659" s="83" t="s">
        <v>1894</v>
      </c>
      <c r="B659" s="79" t="s">
        <v>1895</v>
      </c>
      <c r="C659" s="72" t="s">
        <v>771</v>
      </c>
      <c r="D659" s="73"/>
      <c r="E659" s="175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11" t="s">
        <v>351</v>
      </c>
      <c r="N659" s="112" t="s">
        <v>1818</v>
      </c>
      <c r="O659" s="113">
        <v>4620105823470</v>
      </c>
      <c r="P659" s="118">
        <v>21</v>
      </c>
      <c r="Q659" s="136">
        <v>0.0614</v>
      </c>
      <c r="R659" s="127">
        <f t="shared" si="191"/>
        <v>0</v>
      </c>
      <c r="S659" s="128">
        <f t="shared" si="192"/>
        <v>0</v>
      </c>
      <c r="T659" s="22"/>
      <c r="W659" s="20"/>
    </row>
    <row r="660" s="19" customFormat="1" outlineLevel="1" spans="1:23">
      <c r="A660" s="83" t="s">
        <v>1896</v>
      </c>
      <c r="B660" s="79" t="s">
        <v>1897</v>
      </c>
      <c r="C660" s="72" t="s">
        <v>771</v>
      </c>
      <c r="D660" s="73"/>
      <c r="E660" s="175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11" t="s">
        <v>351</v>
      </c>
      <c r="N660" s="112" t="s">
        <v>1818</v>
      </c>
      <c r="O660" s="113">
        <v>4620105823487</v>
      </c>
      <c r="P660" s="118">
        <v>17</v>
      </c>
      <c r="Q660" s="136">
        <v>0.054188</v>
      </c>
      <c r="R660" s="127">
        <f t="shared" si="191"/>
        <v>0</v>
      </c>
      <c r="S660" s="128">
        <f t="shared" si="192"/>
        <v>0</v>
      </c>
      <c r="T660" s="22"/>
      <c r="W660" s="20"/>
    </row>
    <row r="661" s="19" customFormat="1" outlineLevel="1" spans="1:23">
      <c r="A661" s="83" t="s">
        <v>1898</v>
      </c>
      <c r="B661" s="79" t="s">
        <v>1899</v>
      </c>
      <c r="C661" s="72" t="s">
        <v>771</v>
      </c>
      <c r="D661" s="73"/>
      <c r="E661" s="175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11" t="s">
        <v>351</v>
      </c>
      <c r="N661" s="112" t="s">
        <v>1818</v>
      </c>
      <c r="O661" s="113">
        <v>4620105823494</v>
      </c>
      <c r="P661" s="118">
        <v>16.3</v>
      </c>
      <c r="Q661" s="136">
        <v>0.054188</v>
      </c>
      <c r="R661" s="127">
        <f t="shared" si="191"/>
        <v>0</v>
      </c>
      <c r="S661" s="128">
        <f t="shared" si="192"/>
        <v>0</v>
      </c>
      <c r="T661" s="22"/>
      <c r="W661" s="20"/>
    </row>
    <row r="662" s="19" customFormat="1" outlineLevel="1" spans="1:23">
      <c r="A662" s="83" t="s">
        <v>1900</v>
      </c>
      <c r="B662" s="79" t="s">
        <v>1901</v>
      </c>
      <c r="C662" s="72" t="s">
        <v>771</v>
      </c>
      <c r="D662" s="73"/>
      <c r="E662" s="175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11" t="s">
        <v>351</v>
      </c>
      <c r="N662" s="112" t="s">
        <v>1818</v>
      </c>
      <c r="O662" s="113">
        <v>4620105823500</v>
      </c>
      <c r="P662" s="118">
        <v>14.5</v>
      </c>
      <c r="Q662" s="136">
        <v>0.054188</v>
      </c>
      <c r="R662" s="127">
        <f t="shared" si="191"/>
        <v>0</v>
      </c>
      <c r="S662" s="128">
        <f t="shared" si="192"/>
        <v>0</v>
      </c>
      <c r="T662" s="22"/>
      <c r="W662" s="20"/>
    </row>
    <row r="663" s="19" customFormat="1" outlineLevel="1" spans="1:23">
      <c r="A663" s="83" t="s">
        <v>1902</v>
      </c>
      <c r="B663" s="79" t="s">
        <v>1903</v>
      </c>
      <c r="C663" s="72" t="s">
        <v>771</v>
      </c>
      <c r="D663" s="73"/>
      <c r="E663" s="175">
        <v>389.43</v>
      </c>
      <c r="F663" s="75">
        <f t="shared" si="189"/>
        <v>389.43</v>
      </c>
      <c r="G663" s="75">
        <f t="shared" si="190"/>
        <v>311.544</v>
      </c>
      <c r="H663" s="76">
        <v>573</v>
      </c>
      <c r="I663" s="72"/>
      <c r="J663" s="75" t="str">
        <f t="shared" si="184"/>
        <v/>
      </c>
      <c r="K663" s="72">
        <v>1</v>
      </c>
      <c r="L663" s="72">
        <v>70</v>
      </c>
      <c r="M663" s="111" t="s">
        <v>351</v>
      </c>
      <c r="N663" s="112" t="s">
        <v>1818</v>
      </c>
      <c r="O663" s="113">
        <v>4620105823517</v>
      </c>
      <c r="P663" s="118">
        <v>15.5</v>
      </c>
      <c r="Q663" s="136">
        <v>0.054188</v>
      </c>
      <c r="R663" s="127">
        <f t="shared" si="191"/>
        <v>0</v>
      </c>
      <c r="S663" s="128">
        <f t="shared" si="192"/>
        <v>0</v>
      </c>
      <c r="T663" s="22"/>
      <c r="W663" s="20"/>
    </row>
    <row r="664" s="19" customFormat="1" outlineLevel="1" spans="1:23">
      <c r="A664" s="83" t="s">
        <v>1904</v>
      </c>
      <c r="B664" s="79" t="s">
        <v>1905</v>
      </c>
      <c r="C664" s="72" t="s">
        <v>771</v>
      </c>
      <c r="D664" s="73"/>
      <c r="E664" s="175">
        <v>475.94</v>
      </c>
      <c r="F664" s="75">
        <f t="shared" si="189"/>
        <v>475.94</v>
      </c>
      <c r="G664" s="75">
        <f t="shared" si="190"/>
        <v>380.752</v>
      </c>
      <c r="H664" s="76">
        <v>315</v>
      </c>
      <c r="I664" s="72"/>
      <c r="J664" s="75" t="str">
        <f t="shared" si="184"/>
        <v/>
      </c>
      <c r="K664" s="72">
        <v>1</v>
      </c>
      <c r="L664" s="72">
        <v>50</v>
      </c>
      <c r="M664" s="111" t="s">
        <v>351</v>
      </c>
      <c r="N664" s="112" t="s">
        <v>1818</v>
      </c>
      <c r="O664" s="113">
        <v>4620105823524</v>
      </c>
      <c r="P664" s="118">
        <v>15.2</v>
      </c>
      <c r="Q664" s="136">
        <v>0.054188</v>
      </c>
      <c r="R664" s="127">
        <f t="shared" si="191"/>
        <v>0</v>
      </c>
      <c r="S664" s="128">
        <f t="shared" si="192"/>
        <v>0</v>
      </c>
      <c r="T664" s="22"/>
      <c r="W664" s="20"/>
    </row>
    <row r="665" s="19" customFormat="1" outlineLevel="1" spans="1:23">
      <c r="A665" s="83" t="s">
        <v>1906</v>
      </c>
      <c r="B665" s="79" t="s">
        <v>1907</v>
      </c>
      <c r="C665" s="72" t="s">
        <v>771</v>
      </c>
      <c r="D665" s="73"/>
      <c r="E665" s="175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11" t="s">
        <v>351</v>
      </c>
      <c r="N665" s="112" t="s">
        <v>1818</v>
      </c>
      <c r="O665" s="113">
        <v>4620105823531</v>
      </c>
      <c r="P665" s="118">
        <v>13.37</v>
      </c>
      <c r="Q665" s="136">
        <v>0.054188</v>
      </c>
      <c r="R665" s="127">
        <f t="shared" si="191"/>
        <v>0</v>
      </c>
      <c r="S665" s="128">
        <f t="shared" si="192"/>
        <v>0</v>
      </c>
      <c r="T665" s="22"/>
      <c r="W665" s="20"/>
    </row>
    <row r="666" s="19" customFormat="1" outlineLevel="1" spans="1:23">
      <c r="A666" s="83" t="s">
        <v>1908</v>
      </c>
      <c r="B666" s="79" t="s">
        <v>1909</v>
      </c>
      <c r="C666" s="72" t="s">
        <v>771</v>
      </c>
      <c r="D666" s="73"/>
      <c r="E666" s="175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11" t="s">
        <v>351</v>
      </c>
      <c r="N666" s="112" t="s">
        <v>1818</v>
      </c>
      <c r="O666" s="113">
        <v>4620105823548</v>
      </c>
      <c r="P666" s="118">
        <v>13</v>
      </c>
      <c r="Q666" s="136">
        <v>0.054188</v>
      </c>
      <c r="R666" s="127">
        <f t="shared" si="191"/>
        <v>0</v>
      </c>
      <c r="S666" s="128">
        <f t="shared" si="192"/>
        <v>0</v>
      </c>
      <c r="T666" s="22"/>
      <c r="W666" s="20"/>
    </row>
    <row r="667" s="19" customFormat="1" outlineLevel="1" spans="1:23">
      <c r="A667" s="83" t="s">
        <v>1910</v>
      </c>
      <c r="B667" s="79" t="s">
        <v>1911</v>
      </c>
      <c r="C667" s="72" t="s">
        <v>771</v>
      </c>
      <c r="D667" s="73"/>
      <c r="E667" s="175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11" t="s">
        <v>351</v>
      </c>
      <c r="N667" s="112" t="s">
        <v>1818</v>
      </c>
      <c r="O667" s="113">
        <v>4620105823555</v>
      </c>
      <c r="P667" s="118">
        <v>12.6</v>
      </c>
      <c r="Q667" s="136">
        <v>0.054188</v>
      </c>
      <c r="R667" s="127">
        <f t="shared" si="191"/>
        <v>0</v>
      </c>
      <c r="S667" s="128">
        <f t="shared" si="192"/>
        <v>0</v>
      </c>
      <c r="T667" s="22"/>
      <c r="W667" s="20"/>
    </row>
    <row r="668" s="19" customFormat="1" outlineLevel="1" spans="1:23">
      <c r="A668" s="83" t="s">
        <v>1912</v>
      </c>
      <c r="B668" s="79" t="s">
        <v>1913</v>
      </c>
      <c r="C668" s="72" t="s">
        <v>771</v>
      </c>
      <c r="D668" s="73"/>
      <c r="E668" s="175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11" t="s">
        <v>351</v>
      </c>
      <c r="N668" s="112" t="s">
        <v>1818</v>
      </c>
      <c r="O668" s="113">
        <v>4620105823562</v>
      </c>
      <c r="P668" s="118">
        <v>12.54</v>
      </c>
      <c r="Q668" s="136">
        <v>0.054188</v>
      </c>
      <c r="R668" s="127">
        <f t="shared" si="191"/>
        <v>0</v>
      </c>
      <c r="S668" s="128">
        <f t="shared" si="192"/>
        <v>0</v>
      </c>
      <c r="T668" s="22"/>
      <c r="W668" s="20"/>
    </row>
    <row r="669" s="19" customFormat="1" outlineLevel="1" spans="1:23">
      <c r="A669" s="82" t="s">
        <v>1914</v>
      </c>
      <c r="B669" s="79" t="s">
        <v>1915</v>
      </c>
      <c r="C669" s="72" t="s">
        <v>771</v>
      </c>
      <c r="D669" s="73"/>
      <c r="E669" s="175">
        <v>551.76</v>
      </c>
      <c r="F669" s="75">
        <f t="shared" si="189"/>
        <v>551.76</v>
      </c>
      <c r="G669" s="75">
        <f t="shared" si="190"/>
        <v>441.408</v>
      </c>
      <c r="H669" s="78"/>
      <c r="I669" s="72"/>
      <c r="J669" s="75" t="str">
        <f t="shared" si="184"/>
        <v/>
      </c>
      <c r="K669" s="72">
        <v>1</v>
      </c>
      <c r="L669" s="72">
        <v>36</v>
      </c>
      <c r="M669" s="111" t="s">
        <v>351</v>
      </c>
      <c r="N669" s="112" t="s">
        <v>1818</v>
      </c>
      <c r="O669" s="113">
        <v>4620105823579</v>
      </c>
      <c r="P669" s="118">
        <v>11</v>
      </c>
      <c r="Q669" s="136">
        <v>0.061364</v>
      </c>
      <c r="R669" s="127">
        <f t="shared" si="191"/>
        <v>0</v>
      </c>
      <c r="S669" s="128">
        <f t="shared" si="192"/>
        <v>0</v>
      </c>
      <c r="T669" s="22"/>
      <c r="W669" s="20"/>
    </row>
    <row r="670" s="19" customFormat="1" outlineLevel="1" spans="1:23">
      <c r="A670" s="65" t="s">
        <v>1916</v>
      </c>
      <c r="B670" s="66"/>
      <c r="C670" s="67"/>
      <c r="D670" s="73"/>
      <c r="E670" s="69"/>
      <c r="F670" s="64"/>
      <c r="G670" s="75"/>
      <c r="H670" s="78"/>
      <c r="I670" s="108"/>
      <c r="J670" s="75" t="str">
        <f t="shared" si="184"/>
        <v/>
      </c>
      <c r="K670" s="67"/>
      <c r="L670" s="67"/>
      <c r="M670" s="67"/>
      <c r="N670" s="67"/>
      <c r="O670" s="67"/>
      <c r="P670" s="109"/>
      <c r="Q670" s="132"/>
      <c r="R670" s="133"/>
      <c r="S670" s="134"/>
      <c r="T670" s="22"/>
      <c r="W670" s="20"/>
    </row>
    <row r="671" s="19" customFormat="1" ht="15" customHeight="1" outlineLevel="1" spans="1:23">
      <c r="A671" s="83" t="s">
        <v>1917</v>
      </c>
      <c r="B671" s="79" t="s">
        <v>1918</v>
      </c>
      <c r="C671" s="72" t="s">
        <v>350</v>
      </c>
      <c r="D671" s="73"/>
      <c r="E671" s="178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11" t="s">
        <v>351</v>
      </c>
      <c r="N671" s="112" t="s">
        <v>1818</v>
      </c>
      <c r="O671" s="320" t="s">
        <v>1919</v>
      </c>
      <c r="P671" s="118">
        <v>14.7</v>
      </c>
      <c r="Q671" s="136">
        <v>0.0559</v>
      </c>
      <c r="R671" s="127">
        <f t="shared" ref="R671:R678" si="195">P671/L671*D671</f>
        <v>0</v>
      </c>
      <c r="S671" s="128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3" t="s">
        <v>1920</v>
      </c>
      <c r="B672" s="79" t="s">
        <v>1921</v>
      </c>
      <c r="C672" s="72" t="s">
        <v>350</v>
      </c>
      <c r="D672" s="73"/>
      <c r="E672" s="178">
        <v>28.98</v>
      </c>
      <c r="F672" s="75">
        <f t="shared" si="193"/>
        <v>28.98</v>
      </c>
      <c r="G672" s="75">
        <f t="shared" si="194"/>
        <v>23.184</v>
      </c>
      <c r="H672" s="76">
        <v>5900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11" t="s">
        <v>351</v>
      </c>
      <c r="N672" s="112" t="s">
        <v>1818</v>
      </c>
      <c r="O672" s="320" t="s">
        <v>1922</v>
      </c>
      <c r="P672" s="118">
        <v>13.11</v>
      </c>
      <c r="Q672" s="136">
        <v>0.0559</v>
      </c>
      <c r="R672" s="127">
        <f t="shared" si="195"/>
        <v>0</v>
      </c>
      <c r="S672" s="128">
        <f t="shared" si="196"/>
        <v>0</v>
      </c>
      <c r="T672" s="22"/>
      <c r="W672" s="20"/>
    </row>
    <row r="673" s="19" customFormat="1" ht="15" customHeight="1" outlineLevel="1" spans="1:23">
      <c r="A673" s="82" t="s">
        <v>1923</v>
      </c>
      <c r="B673" s="79" t="s">
        <v>1924</v>
      </c>
      <c r="C673" s="72" t="s">
        <v>350</v>
      </c>
      <c r="D673" s="73"/>
      <c r="E673" s="178">
        <v>43.16</v>
      </c>
      <c r="F673" s="75">
        <f t="shared" si="193"/>
        <v>43.16</v>
      </c>
      <c r="G673" s="75">
        <f t="shared" si="194"/>
        <v>34.528</v>
      </c>
      <c r="H673" s="76">
        <v>50</v>
      </c>
      <c r="I673" s="72"/>
      <c r="J673" s="75" t="str">
        <f t="shared" si="184"/>
        <v/>
      </c>
      <c r="K673" s="72">
        <v>50</v>
      </c>
      <c r="L673" s="72">
        <v>800</v>
      </c>
      <c r="M673" s="111" t="s">
        <v>351</v>
      </c>
      <c r="N673" s="112" t="s">
        <v>1818</v>
      </c>
      <c r="O673" s="320" t="s">
        <v>1925</v>
      </c>
      <c r="P673" s="118">
        <v>11.8</v>
      </c>
      <c r="Q673" s="136">
        <v>0.0559</v>
      </c>
      <c r="R673" s="127">
        <f t="shared" si="195"/>
        <v>0</v>
      </c>
      <c r="S673" s="128">
        <f t="shared" si="196"/>
        <v>0</v>
      </c>
      <c r="T673" s="22"/>
      <c r="W673" s="20"/>
    </row>
    <row r="674" s="23" customFormat="1" ht="15" customHeight="1" outlineLevel="1" spans="1:23">
      <c r="A674" s="83" t="s">
        <v>1926</v>
      </c>
      <c r="B674" s="79" t="s">
        <v>1927</v>
      </c>
      <c r="C674" s="72" t="s">
        <v>350</v>
      </c>
      <c r="D674" s="73"/>
      <c r="E674" s="178">
        <v>55.39</v>
      </c>
      <c r="F674" s="75">
        <f t="shared" si="193"/>
        <v>55.39</v>
      </c>
      <c r="G674" s="75">
        <f t="shared" si="194"/>
        <v>44.312</v>
      </c>
      <c r="H674" s="76">
        <v>8800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11" t="s">
        <v>351</v>
      </c>
      <c r="N674" s="112" t="s">
        <v>1818</v>
      </c>
      <c r="O674" s="320" t="s">
        <v>1928</v>
      </c>
      <c r="P674" s="118">
        <v>16.14</v>
      </c>
      <c r="Q674" s="136">
        <v>0.0559</v>
      </c>
      <c r="R674" s="127">
        <f t="shared" si="195"/>
        <v>0</v>
      </c>
      <c r="S674" s="128">
        <f t="shared" si="196"/>
        <v>0</v>
      </c>
      <c r="W674" s="20"/>
    </row>
    <row r="675" s="23" customFormat="1" ht="15" customHeight="1" outlineLevel="1" spans="1:23">
      <c r="A675" s="83" t="s">
        <v>1929</v>
      </c>
      <c r="B675" s="79" t="s">
        <v>1930</v>
      </c>
      <c r="C675" s="72" t="s">
        <v>350</v>
      </c>
      <c r="D675" s="73"/>
      <c r="E675" s="178">
        <v>95.38</v>
      </c>
      <c r="F675" s="75">
        <f t="shared" si="193"/>
        <v>95.38</v>
      </c>
      <c r="G675" s="75">
        <f t="shared" si="194"/>
        <v>76.304</v>
      </c>
      <c r="H675" s="76">
        <v>5457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11" t="s">
        <v>351</v>
      </c>
      <c r="N675" s="112" t="s">
        <v>1818</v>
      </c>
      <c r="O675" s="320" t="s">
        <v>1931</v>
      </c>
      <c r="P675" s="118">
        <v>12.4</v>
      </c>
      <c r="Q675" s="136">
        <v>0.0559</v>
      </c>
      <c r="R675" s="127">
        <f t="shared" si="195"/>
        <v>0</v>
      </c>
      <c r="S675" s="128">
        <f t="shared" si="196"/>
        <v>0</v>
      </c>
      <c r="W675" s="20"/>
    </row>
    <row r="676" s="23" customFormat="1" ht="15" customHeight="1" outlineLevel="1" spans="1:23">
      <c r="A676" s="83" t="s">
        <v>1932</v>
      </c>
      <c r="B676" s="79" t="s">
        <v>1933</v>
      </c>
      <c r="C676" s="72" t="s">
        <v>350</v>
      </c>
      <c r="D676" s="73"/>
      <c r="E676" s="178">
        <v>132.7</v>
      </c>
      <c r="F676" s="75">
        <f t="shared" si="193"/>
        <v>132.7</v>
      </c>
      <c r="G676" s="75">
        <f t="shared" si="194"/>
        <v>106.16</v>
      </c>
      <c r="H676" s="76">
        <v>1934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11" t="s">
        <v>351</v>
      </c>
      <c r="N676" s="112" t="s">
        <v>1818</v>
      </c>
      <c r="O676" s="320" t="s">
        <v>1934</v>
      </c>
      <c r="P676" s="118">
        <v>13.14</v>
      </c>
      <c r="Q676" s="136">
        <v>0.0559</v>
      </c>
      <c r="R676" s="127">
        <f t="shared" si="195"/>
        <v>0</v>
      </c>
      <c r="S676" s="128">
        <f t="shared" si="196"/>
        <v>0</v>
      </c>
      <c r="W676" s="20"/>
    </row>
    <row r="677" s="23" customFormat="1" ht="15" customHeight="1" outlineLevel="1" spans="1:23">
      <c r="A677" s="83" t="s">
        <v>1935</v>
      </c>
      <c r="B677" s="79" t="s">
        <v>1936</v>
      </c>
      <c r="C677" s="72" t="s">
        <v>350</v>
      </c>
      <c r="D677" s="73"/>
      <c r="E677" s="178">
        <v>210.09</v>
      </c>
      <c r="F677" s="75">
        <f t="shared" si="193"/>
        <v>210.09</v>
      </c>
      <c r="G677" s="75">
        <f t="shared" si="194"/>
        <v>168.072</v>
      </c>
      <c r="H677" s="76">
        <v>1926</v>
      </c>
      <c r="I677" s="72"/>
      <c r="J677" s="75" t="str">
        <f t="shared" si="184"/>
        <v/>
      </c>
      <c r="K677" s="72">
        <v>6</v>
      </c>
      <c r="L677" s="72">
        <v>120</v>
      </c>
      <c r="M677" s="111" t="s">
        <v>351</v>
      </c>
      <c r="N677" s="112" t="s">
        <v>1818</v>
      </c>
      <c r="O677" s="320" t="s">
        <v>1937</v>
      </c>
      <c r="P677" s="118">
        <v>10.6</v>
      </c>
      <c r="Q677" s="136">
        <v>0.0559</v>
      </c>
      <c r="R677" s="127">
        <f t="shared" si="195"/>
        <v>0</v>
      </c>
      <c r="S677" s="128">
        <f t="shared" si="196"/>
        <v>0</v>
      </c>
      <c r="W677" s="20"/>
    </row>
    <row r="678" s="19" customFormat="1" ht="15" customHeight="1" outlineLevel="1" spans="1:23">
      <c r="A678" s="83" t="s">
        <v>1938</v>
      </c>
      <c r="B678" s="79" t="s">
        <v>1939</v>
      </c>
      <c r="C678" s="72" t="s">
        <v>350</v>
      </c>
      <c r="D678" s="73"/>
      <c r="E678" s="178">
        <v>289.96</v>
      </c>
      <c r="F678" s="75">
        <f t="shared" si="193"/>
        <v>289.96</v>
      </c>
      <c r="G678" s="75">
        <f t="shared" si="194"/>
        <v>231.968</v>
      </c>
      <c r="H678" s="76">
        <v>1088</v>
      </c>
      <c r="I678" s="72"/>
      <c r="J678" s="75" t="str">
        <f t="shared" si="184"/>
        <v/>
      </c>
      <c r="K678" s="72">
        <v>4</v>
      </c>
      <c r="L678" s="72">
        <v>96</v>
      </c>
      <c r="M678" s="111" t="s">
        <v>351</v>
      </c>
      <c r="N678" s="112" t="s">
        <v>1818</v>
      </c>
      <c r="O678" s="320" t="s">
        <v>1940</v>
      </c>
      <c r="P678" s="118">
        <v>15.15</v>
      </c>
      <c r="Q678" s="136">
        <v>0.0559</v>
      </c>
      <c r="R678" s="127">
        <f t="shared" si="195"/>
        <v>0</v>
      </c>
      <c r="S678" s="128">
        <f t="shared" si="196"/>
        <v>0</v>
      </c>
      <c r="T678" s="22"/>
      <c r="W678" s="20"/>
    </row>
    <row r="679" s="19" customFormat="1" ht="15" customHeight="1" outlineLevel="1" spans="1:23">
      <c r="A679" s="65" t="s">
        <v>1941</v>
      </c>
      <c r="B679" s="66"/>
      <c r="C679" s="72"/>
      <c r="D679" s="73"/>
      <c r="E679" s="178"/>
      <c r="F679" s="75"/>
      <c r="G679" s="75"/>
      <c r="H679" s="78"/>
      <c r="I679" s="72"/>
      <c r="J679" s="75" t="str">
        <f t="shared" si="184"/>
        <v/>
      </c>
      <c r="K679" s="72"/>
      <c r="L679" s="72"/>
      <c r="M679" s="145"/>
      <c r="N679" s="145"/>
      <c r="O679" s="113"/>
      <c r="P679" s="118"/>
      <c r="Q679" s="136"/>
      <c r="R679" s="127"/>
      <c r="S679" s="128"/>
      <c r="T679" s="22"/>
      <c r="W679" s="20"/>
    </row>
    <row r="680" s="19" customFormat="1" ht="15" customHeight="1" outlineLevel="1" spans="1:23">
      <c r="A680" s="83" t="s">
        <v>1942</v>
      </c>
      <c r="B680" s="79" t="s">
        <v>1943</v>
      </c>
      <c r="C680" s="72" t="s">
        <v>350</v>
      </c>
      <c r="D680" s="73"/>
      <c r="E680" s="178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11" t="s">
        <v>351</v>
      </c>
      <c r="N680" s="112" t="s">
        <v>1818</v>
      </c>
      <c r="O680" s="113">
        <v>4620105824941</v>
      </c>
      <c r="P680" s="118">
        <v>17.5</v>
      </c>
      <c r="Q680" s="136">
        <v>0.054188</v>
      </c>
      <c r="R680" s="127">
        <f t="shared" ref="R680:R687" si="199">P680/L680*D680</f>
        <v>0</v>
      </c>
      <c r="S680" s="128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2" t="s">
        <v>1944</v>
      </c>
      <c r="B681" s="79" t="s">
        <v>1945</v>
      </c>
      <c r="C681" s="72" t="s">
        <v>350</v>
      </c>
      <c r="D681" s="73"/>
      <c r="E681" s="178">
        <v>28.98</v>
      </c>
      <c r="F681" s="75">
        <f t="shared" si="197"/>
        <v>28.98</v>
      </c>
      <c r="G681" s="75">
        <f t="shared" si="198"/>
        <v>23.184</v>
      </c>
      <c r="H681" s="76">
        <v>1399</v>
      </c>
      <c r="I681" s="72"/>
      <c r="J681" s="75" t="str">
        <f t="shared" si="184"/>
        <v/>
      </c>
      <c r="K681" s="72">
        <v>100</v>
      </c>
      <c r="L681" s="72">
        <v>1400</v>
      </c>
      <c r="M681" s="111" t="s">
        <v>351</v>
      </c>
      <c r="N681" s="112" t="s">
        <v>1818</v>
      </c>
      <c r="O681" s="113">
        <v>4620105824958</v>
      </c>
      <c r="P681" s="118">
        <v>16.8</v>
      </c>
      <c r="Q681" s="136">
        <v>0.054188</v>
      </c>
      <c r="R681" s="127">
        <f t="shared" si="199"/>
        <v>0</v>
      </c>
      <c r="S681" s="128">
        <f t="shared" si="200"/>
        <v>0</v>
      </c>
      <c r="T681" s="22"/>
      <c r="W681" s="20"/>
    </row>
    <row r="682" s="19" customFormat="1" ht="15" customHeight="1" outlineLevel="1" spans="1:23">
      <c r="A682" s="82" t="s">
        <v>1946</v>
      </c>
      <c r="B682" s="79" t="s">
        <v>1947</v>
      </c>
      <c r="C682" s="72" t="s">
        <v>350</v>
      </c>
      <c r="D682" s="73"/>
      <c r="E682" s="178">
        <v>43.16</v>
      </c>
      <c r="F682" s="75">
        <f t="shared" si="197"/>
        <v>43.16</v>
      </c>
      <c r="G682" s="75">
        <f t="shared" si="198"/>
        <v>34.528</v>
      </c>
      <c r="H682" s="78"/>
      <c r="I682" s="72"/>
      <c r="J682" s="75" t="str">
        <f t="shared" si="184"/>
        <v/>
      </c>
      <c r="K682" s="72">
        <v>50</v>
      </c>
      <c r="L682" s="72">
        <v>800</v>
      </c>
      <c r="M682" s="111" t="s">
        <v>351</v>
      </c>
      <c r="N682" s="112" t="s">
        <v>1818</v>
      </c>
      <c r="O682" s="113">
        <v>4620105824965</v>
      </c>
      <c r="P682" s="118">
        <v>14.3</v>
      </c>
      <c r="Q682" s="136">
        <v>0.04515</v>
      </c>
      <c r="R682" s="127">
        <f t="shared" si="199"/>
        <v>0</v>
      </c>
      <c r="S682" s="128">
        <f t="shared" si="200"/>
        <v>0</v>
      </c>
      <c r="T682" s="22"/>
      <c r="W682" s="20"/>
    </row>
    <row r="683" s="19" customFormat="1" ht="15" customHeight="1" outlineLevel="1" spans="1:23">
      <c r="A683" s="83" t="s">
        <v>1948</v>
      </c>
      <c r="B683" s="79" t="s">
        <v>1949</v>
      </c>
      <c r="C683" s="72" t="s">
        <v>350</v>
      </c>
      <c r="D683" s="73"/>
      <c r="E683" s="178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11" t="s">
        <v>351</v>
      </c>
      <c r="N683" s="112" t="s">
        <v>1818</v>
      </c>
      <c r="O683" s="113">
        <v>4620105824972</v>
      </c>
      <c r="P683" s="118">
        <v>20.3</v>
      </c>
      <c r="Q683" s="136">
        <v>0.057717</v>
      </c>
      <c r="R683" s="127">
        <f t="shared" si="199"/>
        <v>0</v>
      </c>
      <c r="S683" s="128">
        <f t="shared" si="200"/>
        <v>0</v>
      </c>
      <c r="T683" s="22"/>
      <c r="W683" s="20"/>
    </row>
    <row r="684" s="19" customFormat="1" ht="15" customHeight="1" outlineLevel="1" spans="1:23">
      <c r="A684" s="83" t="s">
        <v>1950</v>
      </c>
      <c r="B684" s="79" t="s">
        <v>1951</v>
      </c>
      <c r="C684" s="72" t="s">
        <v>350</v>
      </c>
      <c r="D684" s="73"/>
      <c r="E684" s="178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11" t="s">
        <v>351</v>
      </c>
      <c r="N684" s="112" t="s">
        <v>1818</v>
      </c>
      <c r="O684" s="113">
        <v>4620105824989</v>
      </c>
      <c r="P684" s="118">
        <v>15.9</v>
      </c>
      <c r="Q684" s="136">
        <v>0.04773</v>
      </c>
      <c r="R684" s="127">
        <f t="shared" si="199"/>
        <v>0</v>
      </c>
      <c r="S684" s="128">
        <f t="shared" si="200"/>
        <v>0</v>
      </c>
      <c r="T684" s="22"/>
      <c r="W684" s="20"/>
    </row>
    <row r="685" s="19" customFormat="1" ht="15" customHeight="1" outlineLevel="1" spans="1:23">
      <c r="A685" s="83" t="s">
        <v>1952</v>
      </c>
      <c r="B685" s="79" t="s">
        <v>1953</v>
      </c>
      <c r="C685" s="72" t="s">
        <v>350</v>
      </c>
      <c r="D685" s="73"/>
      <c r="E685" s="178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11" t="s">
        <v>351</v>
      </c>
      <c r="N685" s="112" t="s">
        <v>1818</v>
      </c>
      <c r="O685" s="113">
        <v>4620105824996</v>
      </c>
      <c r="P685" s="118">
        <v>17</v>
      </c>
      <c r="Q685" s="136">
        <v>0.052272</v>
      </c>
      <c r="R685" s="127">
        <f t="shared" si="199"/>
        <v>0</v>
      </c>
      <c r="S685" s="128">
        <f t="shared" si="200"/>
        <v>0</v>
      </c>
      <c r="T685" s="22"/>
      <c r="W685" s="20"/>
    </row>
    <row r="686" s="19" customFormat="1" ht="15" customHeight="1" outlineLevel="1" spans="1:23">
      <c r="A686" s="83" t="s">
        <v>1954</v>
      </c>
      <c r="B686" s="79" t="s">
        <v>1955</v>
      </c>
      <c r="C686" s="72" t="s">
        <v>350</v>
      </c>
      <c r="D686" s="73"/>
      <c r="E686" s="178">
        <v>210.09</v>
      </c>
      <c r="F686" s="75">
        <f t="shared" si="197"/>
        <v>210.09</v>
      </c>
      <c r="G686" s="75">
        <f t="shared" si="198"/>
        <v>168.072</v>
      </c>
      <c r="H686" s="76">
        <v>273</v>
      </c>
      <c r="I686" s="72"/>
      <c r="J686" s="75" t="str">
        <f t="shared" si="184"/>
        <v/>
      </c>
      <c r="K686" s="72">
        <v>6</v>
      </c>
      <c r="L686" s="72">
        <v>120</v>
      </c>
      <c r="M686" s="111" t="s">
        <v>351</v>
      </c>
      <c r="N686" s="112" t="s">
        <v>1818</v>
      </c>
      <c r="O686" s="113">
        <v>4620105825009</v>
      </c>
      <c r="P686" s="118">
        <v>13.3</v>
      </c>
      <c r="Q686" s="136">
        <v>0.04536</v>
      </c>
      <c r="R686" s="127">
        <f t="shared" si="199"/>
        <v>0</v>
      </c>
      <c r="S686" s="128">
        <f t="shared" si="200"/>
        <v>0</v>
      </c>
      <c r="T686" s="22"/>
      <c r="W686" s="20"/>
    </row>
    <row r="687" s="19" customFormat="1" ht="15" customHeight="1" outlineLevel="1" spans="1:23">
      <c r="A687" s="83" t="s">
        <v>1956</v>
      </c>
      <c r="B687" s="79" t="s">
        <v>1957</v>
      </c>
      <c r="C687" s="72" t="s">
        <v>350</v>
      </c>
      <c r="D687" s="73"/>
      <c r="E687" s="178">
        <v>289.96</v>
      </c>
      <c r="F687" s="75">
        <f t="shared" si="197"/>
        <v>289.96</v>
      </c>
      <c r="G687" s="75">
        <f t="shared" si="198"/>
        <v>231.968</v>
      </c>
      <c r="H687" s="76">
        <v>164</v>
      </c>
      <c r="I687" s="72"/>
      <c r="J687" s="75" t="str">
        <f t="shared" si="184"/>
        <v/>
      </c>
      <c r="K687" s="72">
        <v>4</v>
      </c>
      <c r="L687" s="72">
        <v>96</v>
      </c>
      <c r="M687" s="111" t="s">
        <v>351</v>
      </c>
      <c r="N687" s="112" t="s">
        <v>1818</v>
      </c>
      <c r="O687" s="113">
        <v>4620105825016</v>
      </c>
      <c r="P687" s="118">
        <v>14</v>
      </c>
      <c r="Q687" s="136">
        <v>0.059976</v>
      </c>
      <c r="R687" s="127">
        <f t="shared" si="199"/>
        <v>0</v>
      </c>
      <c r="S687" s="128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8"/>
      <c r="I688" s="108"/>
      <c r="J688" s="75" t="str">
        <f t="shared" si="184"/>
        <v/>
      </c>
      <c r="K688" s="67"/>
      <c r="L688" s="67"/>
      <c r="M688" s="67"/>
      <c r="N688" s="67"/>
      <c r="O688" s="67"/>
      <c r="P688" s="109"/>
      <c r="Q688" s="132"/>
      <c r="R688" s="133"/>
      <c r="S688" s="134"/>
      <c r="W688" s="20"/>
    </row>
    <row r="689" s="23" customFormat="1" outlineLevel="1" spans="1:23">
      <c r="A689" s="82" t="s">
        <v>1958</v>
      </c>
      <c r="B689" s="79" t="s">
        <v>1959</v>
      </c>
      <c r="C689" s="72" t="s">
        <v>350</v>
      </c>
      <c r="D689" s="73"/>
      <c r="E689" s="179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8"/>
      <c r="I689" s="72"/>
      <c r="J689" s="75" t="str">
        <f t="shared" si="184"/>
        <v/>
      </c>
      <c r="K689" s="72">
        <v>100</v>
      </c>
      <c r="L689" s="72">
        <v>2000</v>
      </c>
      <c r="M689" s="111" t="s">
        <v>351</v>
      </c>
      <c r="N689" s="112" t="s">
        <v>1818</v>
      </c>
      <c r="O689" s="113" t="s">
        <v>1960</v>
      </c>
      <c r="P689" s="118">
        <v>23</v>
      </c>
      <c r="Q689" s="136">
        <v>0.0180675</v>
      </c>
      <c r="R689" s="127">
        <f t="shared" ref="R689:R701" si="203">P689/L689*D689</f>
        <v>0</v>
      </c>
      <c r="S689" s="128">
        <f t="shared" ref="S689:S701" si="204">Q689/L689*D689</f>
        <v>0</v>
      </c>
      <c r="W689" s="20"/>
    </row>
    <row r="690" outlineLevel="1" spans="1:23">
      <c r="A690" s="83" t="s">
        <v>1961</v>
      </c>
      <c r="B690" s="79" t="s">
        <v>1962</v>
      </c>
      <c r="C690" s="72" t="s">
        <v>350</v>
      </c>
      <c r="D690" s="73"/>
      <c r="E690" s="179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11" t="s">
        <v>351</v>
      </c>
      <c r="N690" s="112" t="s">
        <v>1818</v>
      </c>
      <c r="O690" s="113" t="s">
        <v>1963</v>
      </c>
      <c r="P690" s="118">
        <v>23.8</v>
      </c>
      <c r="Q690" s="136">
        <v>0.018648</v>
      </c>
      <c r="R690" s="127">
        <f t="shared" si="203"/>
        <v>0</v>
      </c>
      <c r="S690" s="128">
        <f t="shared" si="204"/>
        <v>0</v>
      </c>
      <c r="W690" s="20"/>
    </row>
    <row r="691" s="23" customFormat="1" outlineLevel="1" spans="1:23">
      <c r="A691" s="83" t="s">
        <v>1964</v>
      </c>
      <c r="B691" s="79" t="s">
        <v>1965</v>
      </c>
      <c r="C691" s="72" t="s">
        <v>350</v>
      </c>
      <c r="D691" s="73"/>
      <c r="E691" s="179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102"/>
      <c r="J691" s="75" t="str">
        <f t="shared" si="184"/>
        <v/>
      </c>
      <c r="K691" s="72">
        <v>100</v>
      </c>
      <c r="L691" s="72">
        <v>1000</v>
      </c>
      <c r="M691" s="111" t="s">
        <v>351</v>
      </c>
      <c r="N691" s="112" t="s">
        <v>1818</v>
      </c>
      <c r="O691" s="113" t="s">
        <v>1966</v>
      </c>
      <c r="P691" s="118">
        <v>23.5</v>
      </c>
      <c r="Q691" s="136">
        <v>0.018648</v>
      </c>
      <c r="R691" s="127">
        <f t="shared" si="203"/>
        <v>0</v>
      </c>
      <c r="S691" s="128">
        <f t="shared" si="204"/>
        <v>0</v>
      </c>
      <c r="W691" s="20"/>
    </row>
    <row r="692" outlineLevel="1" spans="1:23">
      <c r="A692" s="83" t="s">
        <v>1967</v>
      </c>
      <c r="B692" s="79" t="s">
        <v>1968</v>
      </c>
      <c r="C692" s="72" t="s">
        <v>350</v>
      </c>
      <c r="D692" s="73"/>
      <c r="E692" s="179">
        <v>158.01</v>
      </c>
      <c r="F692" s="75">
        <f t="shared" si="201"/>
        <v>158.01</v>
      </c>
      <c r="G692" s="75">
        <f t="shared" si="202"/>
        <v>126.408</v>
      </c>
      <c r="H692" s="76">
        <v>1429</v>
      </c>
      <c r="I692" s="72"/>
      <c r="J692" s="75" t="str">
        <f t="shared" si="184"/>
        <v/>
      </c>
      <c r="K692" s="72">
        <v>100</v>
      </c>
      <c r="L692" s="72">
        <v>1000</v>
      </c>
      <c r="M692" s="111" t="s">
        <v>351</v>
      </c>
      <c r="N692" s="112" t="s">
        <v>1818</v>
      </c>
      <c r="O692" s="113" t="s">
        <v>1969</v>
      </c>
      <c r="P692" s="118">
        <v>29</v>
      </c>
      <c r="Q692" s="136">
        <v>0.009</v>
      </c>
      <c r="R692" s="127">
        <f t="shared" si="203"/>
        <v>0</v>
      </c>
      <c r="S692" s="128">
        <f t="shared" si="204"/>
        <v>0</v>
      </c>
      <c r="W692" s="20"/>
    </row>
    <row r="693" outlineLevel="1" spans="1:23">
      <c r="A693" s="82" t="s">
        <v>1970</v>
      </c>
      <c r="B693" s="79" t="s">
        <v>1971</v>
      </c>
      <c r="C693" s="72" t="s">
        <v>350</v>
      </c>
      <c r="D693" s="73"/>
      <c r="E693" s="179">
        <v>184.55</v>
      </c>
      <c r="F693" s="75">
        <f t="shared" si="201"/>
        <v>184.55</v>
      </c>
      <c r="G693" s="75">
        <f t="shared" si="202"/>
        <v>147.64</v>
      </c>
      <c r="H693" s="78"/>
      <c r="I693" s="72"/>
      <c r="J693" s="75" t="str">
        <f t="shared" si="184"/>
        <v/>
      </c>
      <c r="K693" s="72">
        <v>100</v>
      </c>
      <c r="L693" s="72">
        <v>800</v>
      </c>
      <c r="M693" s="111" t="s">
        <v>351</v>
      </c>
      <c r="N693" s="112" t="s">
        <v>1818</v>
      </c>
      <c r="O693" s="113" t="s">
        <v>1972</v>
      </c>
      <c r="P693" s="118">
        <v>29.5</v>
      </c>
      <c r="Q693" s="136">
        <v>0.009</v>
      </c>
      <c r="R693" s="127">
        <f t="shared" si="203"/>
        <v>0</v>
      </c>
      <c r="S693" s="128">
        <f t="shared" si="204"/>
        <v>0</v>
      </c>
      <c r="W693" s="20"/>
    </row>
    <row r="694" outlineLevel="1" spans="1:23">
      <c r="A694" s="83" t="s">
        <v>1973</v>
      </c>
      <c r="B694" s="79" t="s">
        <v>1974</v>
      </c>
      <c r="C694" s="72" t="s">
        <v>350</v>
      </c>
      <c r="D694" s="73"/>
      <c r="E694" s="179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102"/>
      <c r="J694" s="75" t="str">
        <f t="shared" si="184"/>
        <v/>
      </c>
      <c r="K694" s="72">
        <v>50</v>
      </c>
      <c r="L694" s="72">
        <v>500</v>
      </c>
      <c r="M694" s="111" t="s">
        <v>351</v>
      </c>
      <c r="N694" s="112" t="s">
        <v>1818</v>
      </c>
      <c r="O694" s="113" t="s">
        <v>1975</v>
      </c>
      <c r="P694" s="118">
        <v>19.5</v>
      </c>
      <c r="Q694" s="136">
        <v>0.0034</v>
      </c>
      <c r="R694" s="127">
        <f t="shared" si="203"/>
        <v>0</v>
      </c>
      <c r="S694" s="128">
        <f t="shared" si="204"/>
        <v>0</v>
      </c>
      <c r="W694" s="20"/>
    </row>
    <row r="695" outlineLevel="1" spans="1:23">
      <c r="A695" s="82" t="s">
        <v>1976</v>
      </c>
      <c r="B695" s="79" t="s">
        <v>1977</v>
      </c>
      <c r="C695" s="72" t="s">
        <v>350</v>
      </c>
      <c r="D695" s="73"/>
      <c r="E695" s="179">
        <v>277.43</v>
      </c>
      <c r="F695" s="75">
        <f t="shared" si="201"/>
        <v>277.43</v>
      </c>
      <c r="G695" s="75">
        <f t="shared" si="202"/>
        <v>221.944</v>
      </c>
      <c r="H695" s="78"/>
      <c r="I695" s="72"/>
      <c r="J695" s="75" t="str">
        <f t="shared" si="184"/>
        <v/>
      </c>
      <c r="K695" s="72">
        <v>50</v>
      </c>
      <c r="L695" s="72">
        <v>400</v>
      </c>
      <c r="M695" s="111" t="s">
        <v>351</v>
      </c>
      <c r="N695" s="112" t="s">
        <v>1818</v>
      </c>
      <c r="O695" s="113" t="s">
        <v>1978</v>
      </c>
      <c r="P695" s="118">
        <v>20.4</v>
      </c>
      <c r="Q695" s="136">
        <v>0.021168</v>
      </c>
      <c r="R695" s="127">
        <f t="shared" si="203"/>
        <v>0</v>
      </c>
      <c r="S695" s="128">
        <f t="shared" si="204"/>
        <v>0</v>
      </c>
      <c r="W695" s="20"/>
    </row>
    <row r="696" outlineLevel="1" spans="1:23">
      <c r="A696" s="83" t="s">
        <v>1979</v>
      </c>
      <c r="B696" s="79" t="s">
        <v>1980</v>
      </c>
      <c r="C696" s="72" t="s">
        <v>350</v>
      </c>
      <c r="D696" s="73"/>
      <c r="E696" s="179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11" t="s">
        <v>351</v>
      </c>
      <c r="N696" s="112" t="s">
        <v>1818</v>
      </c>
      <c r="O696" s="113" t="s">
        <v>1981</v>
      </c>
      <c r="P696" s="118">
        <v>20.62</v>
      </c>
      <c r="Q696" s="136">
        <v>0.018</v>
      </c>
      <c r="R696" s="127">
        <f t="shared" si="203"/>
        <v>0</v>
      </c>
      <c r="S696" s="128">
        <f t="shared" si="204"/>
        <v>0</v>
      </c>
      <c r="W696" s="20"/>
    </row>
    <row r="697" s="23" customFormat="1" outlineLevel="1" spans="1:23">
      <c r="A697" s="83" t="s">
        <v>1982</v>
      </c>
      <c r="B697" s="79" t="s">
        <v>1983</v>
      </c>
      <c r="C697" s="72" t="s">
        <v>350</v>
      </c>
      <c r="D697" s="73"/>
      <c r="E697" s="179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11" t="s">
        <v>351</v>
      </c>
      <c r="N697" s="112" t="s">
        <v>1818</v>
      </c>
      <c r="O697" s="113" t="s">
        <v>1984</v>
      </c>
      <c r="P697" s="118">
        <v>24.85</v>
      </c>
      <c r="Q697" s="136">
        <v>0.024</v>
      </c>
      <c r="R697" s="127">
        <f t="shared" si="203"/>
        <v>0</v>
      </c>
      <c r="S697" s="128">
        <f t="shared" si="204"/>
        <v>0</v>
      </c>
      <c r="W697" s="20"/>
    </row>
    <row r="698" s="23" customFormat="1" outlineLevel="1" spans="1:23">
      <c r="A698" s="83" t="s">
        <v>1985</v>
      </c>
      <c r="B698" s="79" t="s">
        <v>1986</v>
      </c>
      <c r="C698" s="72" t="s">
        <v>350</v>
      </c>
      <c r="D698" s="73"/>
      <c r="E698" s="179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11" t="s">
        <v>351</v>
      </c>
      <c r="N698" s="112" t="s">
        <v>1818</v>
      </c>
      <c r="O698" s="113" t="s">
        <v>1987</v>
      </c>
      <c r="P698" s="118">
        <v>12.1</v>
      </c>
      <c r="Q698" s="136">
        <v>0.018648</v>
      </c>
      <c r="R698" s="127">
        <f t="shared" si="203"/>
        <v>0</v>
      </c>
      <c r="S698" s="128">
        <f t="shared" si="204"/>
        <v>0</v>
      </c>
      <c r="W698" s="20"/>
    </row>
    <row r="699" s="23" customFormat="1" outlineLevel="1" spans="1:23">
      <c r="A699" s="83" t="s">
        <v>1988</v>
      </c>
      <c r="B699" s="79" t="s">
        <v>1989</v>
      </c>
      <c r="C699" s="72" t="s">
        <v>350</v>
      </c>
      <c r="D699" s="73"/>
      <c r="E699" s="179">
        <v>1304.97</v>
      </c>
      <c r="F699" s="75">
        <f t="shared" si="201"/>
        <v>1304.97</v>
      </c>
      <c r="G699" s="75">
        <f t="shared" si="202"/>
        <v>1043.976</v>
      </c>
      <c r="H699" s="76">
        <v>64</v>
      </c>
      <c r="I699" s="72"/>
      <c r="J699" s="75" t="str">
        <f t="shared" si="184"/>
        <v/>
      </c>
      <c r="K699" s="72">
        <v>2</v>
      </c>
      <c r="L699" s="72">
        <v>72</v>
      </c>
      <c r="M699" s="111" t="s">
        <v>351</v>
      </c>
      <c r="N699" s="112" t="s">
        <v>1818</v>
      </c>
      <c r="O699" s="113" t="s">
        <v>1990</v>
      </c>
      <c r="P699" s="118">
        <v>16.4</v>
      </c>
      <c r="Q699" s="136">
        <v>0.018648</v>
      </c>
      <c r="R699" s="127">
        <f t="shared" si="203"/>
        <v>0</v>
      </c>
      <c r="S699" s="128">
        <f t="shared" si="204"/>
        <v>0</v>
      </c>
      <c r="W699" s="20"/>
    </row>
    <row r="700" outlineLevel="1" spans="1:23">
      <c r="A700" s="83" t="s">
        <v>1991</v>
      </c>
      <c r="B700" s="79" t="s">
        <v>1992</v>
      </c>
      <c r="C700" s="72" t="s">
        <v>350</v>
      </c>
      <c r="D700" s="73"/>
      <c r="E700" s="179">
        <v>1853.56</v>
      </c>
      <c r="F700" s="75">
        <f t="shared" si="201"/>
        <v>1853.56</v>
      </c>
      <c r="G700" s="75">
        <f t="shared" si="202"/>
        <v>1482.848</v>
      </c>
      <c r="H700" s="76">
        <v>1454</v>
      </c>
      <c r="I700" s="72"/>
      <c r="J700" s="75" t="str">
        <f t="shared" si="184"/>
        <v/>
      </c>
      <c r="K700" s="72">
        <v>2</v>
      </c>
      <c r="L700" s="72">
        <v>60</v>
      </c>
      <c r="M700" s="111" t="s">
        <v>351</v>
      </c>
      <c r="N700" s="112" t="s">
        <v>1818</v>
      </c>
      <c r="O700" s="113" t="s">
        <v>1993</v>
      </c>
      <c r="P700" s="118">
        <v>18</v>
      </c>
      <c r="Q700" s="136">
        <v>0.018648</v>
      </c>
      <c r="R700" s="127">
        <f t="shared" si="203"/>
        <v>0</v>
      </c>
      <c r="S700" s="128">
        <f t="shared" si="204"/>
        <v>0</v>
      </c>
      <c r="W700" s="20"/>
    </row>
    <row r="701" outlineLevel="1" spans="1:23">
      <c r="A701" s="83" t="s">
        <v>1994</v>
      </c>
      <c r="B701" s="79" t="s">
        <v>1995</v>
      </c>
      <c r="C701" s="72" t="s">
        <v>350</v>
      </c>
      <c r="D701" s="73"/>
      <c r="E701" s="179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11" t="s">
        <v>351</v>
      </c>
      <c r="N701" s="112" t="s">
        <v>1818</v>
      </c>
      <c r="O701" s="113" t="s">
        <v>1996</v>
      </c>
      <c r="P701" s="118">
        <v>15.75</v>
      </c>
      <c r="Q701" s="136">
        <v>0.0180675</v>
      </c>
      <c r="R701" s="127">
        <f t="shared" si="203"/>
        <v>0</v>
      </c>
      <c r="S701" s="128">
        <f t="shared" si="204"/>
        <v>0</v>
      </c>
      <c r="W701" s="20"/>
    </row>
    <row r="702" outlineLevel="1" spans="1:23">
      <c r="A702" s="65" t="s">
        <v>1997</v>
      </c>
      <c r="B702" s="66"/>
      <c r="C702" s="72"/>
      <c r="D702" s="73"/>
      <c r="E702" s="179"/>
      <c r="F702" s="75"/>
      <c r="G702" s="75"/>
      <c r="H702" s="78"/>
      <c r="I702" s="72"/>
      <c r="J702" s="75" t="str">
        <f t="shared" si="184"/>
        <v/>
      </c>
      <c r="K702" s="72"/>
      <c r="L702" s="72"/>
      <c r="M702" s="145"/>
      <c r="N702" s="145"/>
      <c r="O702" s="72"/>
      <c r="P702" s="118"/>
      <c r="Q702" s="136"/>
      <c r="R702" s="127"/>
      <c r="S702" s="128"/>
      <c r="W702" s="20"/>
    </row>
    <row r="703" outlineLevel="1" spans="1:23">
      <c r="A703" s="83" t="s">
        <v>1998</v>
      </c>
      <c r="B703" s="79" t="s">
        <v>1999</v>
      </c>
      <c r="C703" s="72" t="s">
        <v>350</v>
      </c>
      <c r="D703" s="73"/>
      <c r="E703" s="179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11" t="s">
        <v>351</v>
      </c>
      <c r="N703" s="112" t="s">
        <v>1818</v>
      </c>
      <c r="O703" s="320" t="s">
        <v>2000</v>
      </c>
      <c r="P703" s="118">
        <v>25.7</v>
      </c>
      <c r="Q703" s="136">
        <v>0.0181</v>
      </c>
      <c r="R703" s="127">
        <f t="shared" ref="R703:R710" si="207">P703/L703*D703</f>
        <v>0</v>
      </c>
      <c r="S703" s="128">
        <f t="shared" ref="S703:S710" si="208">Q703/L703*D703</f>
        <v>0</v>
      </c>
      <c r="W703" s="20"/>
    </row>
    <row r="704" outlineLevel="1" spans="1:23">
      <c r="A704" s="82" t="s">
        <v>2001</v>
      </c>
      <c r="B704" s="79" t="s">
        <v>2002</v>
      </c>
      <c r="C704" s="72" t="s">
        <v>350</v>
      </c>
      <c r="D704" s="73"/>
      <c r="E704" s="179">
        <v>103.16</v>
      </c>
      <c r="F704" s="75">
        <f t="shared" si="205"/>
        <v>103.16</v>
      </c>
      <c r="G704" s="75">
        <f t="shared" si="206"/>
        <v>82.528</v>
      </c>
      <c r="H704" s="78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11" t="s">
        <v>351</v>
      </c>
      <c r="N704" s="112" t="s">
        <v>1818</v>
      </c>
      <c r="O704" s="320" t="s">
        <v>2003</v>
      </c>
      <c r="P704" s="118">
        <v>24.5</v>
      </c>
      <c r="Q704" s="136">
        <v>0.0180675</v>
      </c>
      <c r="R704" s="127">
        <f t="shared" si="207"/>
        <v>0</v>
      </c>
      <c r="S704" s="128">
        <f t="shared" si="208"/>
        <v>0</v>
      </c>
      <c r="W704" s="20"/>
    </row>
    <row r="705" outlineLevel="1" spans="1:23">
      <c r="A705" s="83" t="s">
        <v>2004</v>
      </c>
      <c r="B705" s="79" t="s">
        <v>2005</v>
      </c>
      <c r="C705" s="72" t="s">
        <v>350</v>
      </c>
      <c r="D705" s="73"/>
      <c r="E705" s="179">
        <v>157.55</v>
      </c>
      <c r="F705" s="75">
        <f t="shared" si="205"/>
        <v>157.55</v>
      </c>
      <c r="G705" s="75">
        <f t="shared" si="206"/>
        <v>126.04</v>
      </c>
      <c r="H705" s="76">
        <v>100</v>
      </c>
      <c r="I705" s="72"/>
      <c r="J705" s="75" t="str">
        <f t="shared" si="209"/>
        <v/>
      </c>
      <c r="K705" s="186">
        <v>100</v>
      </c>
      <c r="L705" s="72">
        <v>900</v>
      </c>
      <c r="M705" s="111" t="s">
        <v>351</v>
      </c>
      <c r="N705" s="112" t="s">
        <v>1818</v>
      </c>
      <c r="O705" s="320" t="s">
        <v>2006</v>
      </c>
      <c r="P705" s="118">
        <v>24.75</v>
      </c>
      <c r="Q705" s="136">
        <v>0.021168</v>
      </c>
      <c r="R705" s="127">
        <f t="shared" si="207"/>
        <v>0</v>
      </c>
      <c r="S705" s="128">
        <f t="shared" si="208"/>
        <v>0</v>
      </c>
      <c r="W705" s="20"/>
    </row>
    <row r="706" outlineLevel="1" spans="1:23">
      <c r="A706" s="82" t="s">
        <v>2007</v>
      </c>
      <c r="B706" s="79" t="s">
        <v>2008</v>
      </c>
      <c r="C706" s="72" t="s">
        <v>350</v>
      </c>
      <c r="D706" s="73"/>
      <c r="E706" s="179">
        <v>176.58</v>
      </c>
      <c r="F706" s="75">
        <f t="shared" si="205"/>
        <v>176.58</v>
      </c>
      <c r="G706" s="75">
        <f t="shared" si="206"/>
        <v>141.264</v>
      </c>
      <c r="H706" s="78"/>
      <c r="I706" s="72"/>
      <c r="J706" s="75" t="str">
        <f t="shared" si="209"/>
        <v/>
      </c>
      <c r="K706" s="186">
        <v>50</v>
      </c>
      <c r="L706" s="72">
        <v>700</v>
      </c>
      <c r="M706" s="111" t="s">
        <v>351</v>
      </c>
      <c r="N706" s="112" t="s">
        <v>1818</v>
      </c>
      <c r="O706" s="320" t="s">
        <v>2009</v>
      </c>
      <c r="P706" s="118">
        <v>30.1</v>
      </c>
      <c r="Q706" s="136">
        <v>0.026294625</v>
      </c>
      <c r="R706" s="127">
        <f t="shared" si="207"/>
        <v>0</v>
      </c>
      <c r="S706" s="128">
        <f t="shared" si="208"/>
        <v>0</v>
      </c>
      <c r="W706" s="20"/>
    </row>
    <row r="707" outlineLevel="1" spans="1:23">
      <c r="A707" s="83" t="s">
        <v>2010</v>
      </c>
      <c r="B707" s="79" t="s">
        <v>2011</v>
      </c>
      <c r="C707" s="72" t="s">
        <v>350</v>
      </c>
      <c r="D707" s="73"/>
      <c r="E707" s="179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6">
        <v>20</v>
      </c>
      <c r="L707" s="72">
        <v>400</v>
      </c>
      <c r="M707" s="111" t="s">
        <v>351</v>
      </c>
      <c r="N707" s="112" t="s">
        <v>1818</v>
      </c>
      <c r="O707" s="320" t="s">
        <v>2012</v>
      </c>
      <c r="P707" s="118">
        <v>27.2</v>
      </c>
      <c r="Q707" s="136">
        <v>0.026294625</v>
      </c>
      <c r="R707" s="127">
        <f t="shared" si="207"/>
        <v>0</v>
      </c>
      <c r="S707" s="128">
        <f t="shared" si="208"/>
        <v>0</v>
      </c>
      <c r="W707" s="20"/>
    </row>
    <row r="708" outlineLevel="1" spans="1:23">
      <c r="A708" s="83" t="s">
        <v>2013</v>
      </c>
      <c r="B708" s="79" t="s">
        <v>2014</v>
      </c>
      <c r="C708" s="72" t="s">
        <v>350</v>
      </c>
      <c r="D708" s="73"/>
      <c r="E708" s="179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6">
        <v>10</v>
      </c>
      <c r="L708" s="72">
        <v>300</v>
      </c>
      <c r="M708" s="111" t="s">
        <v>351</v>
      </c>
      <c r="N708" s="112" t="s">
        <v>1818</v>
      </c>
      <c r="O708" s="320" t="s">
        <v>2015</v>
      </c>
      <c r="P708" s="118">
        <v>13.6</v>
      </c>
      <c r="Q708" s="136">
        <v>0.022176</v>
      </c>
      <c r="R708" s="127">
        <f t="shared" si="207"/>
        <v>0</v>
      </c>
      <c r="S708" s="128">
        <f t="shared" si="208"/>
        <v>0</v>
      </c>
      <c r="W708" s="20"/>
    </row>
    <row r="709" outlineLevel="1" spans="1:23">
      <c r="A709" s="83" t="s">
        <v>2016</v>
      </c>
      <c r="B709" s="79" t="s">
        <v>2017</v>
      </c>
      <c r="C709" s="72" t="s">
        <v>350</v>
      </c>
      <c r="D709" s="73"/>
      <c r="E709" s="179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6">
        <v>2</v>
      </c>
      <c r="L709" s="72">
        <v>100</v>
      </c>
      <c r="M709" s="111" t="s">
        <v>351</v>
      </c>
      <c r="N709" s="112" t="s">
        <v>1818</v>
      </c>
      <c r="O709" s="320" t="s">
        <v>2018</v>
      </c>
      <c r="P709" s="118">
        <v>22.5</v>
      </c>
      <c r="Q709" s="136">
        <v>0.022176</v>
      </c>
      <c r="R709" s="127">
        <f t="shared" si="207"/>
        <v>0</v>
      </c>
      <c r="S709" s="128">
        <f t="shared" si="208"/>
        <v>0</v>
      </c>
      <c r="W709" s="20"/>
    </row>
    <row r="710" outlineLevel="1" spans="1:23">
      <c r="A710" s="82" t="s">
        <v>2019</v>
      </c>
      <c r="B710" s="79" t="s">
        <v>2020</v>
      </c>
      <c r="C710" s="72" t="s">
        <v>350</v>
      </c>
      <c r="D710" s="73"/>
      <c r="E710" s="179">
        <v>2509.56</v>
      </c>
      <c r="F710" s="75">
        <f t="shared" si="205"/>
        <v>2509.56</v>
      </c>
      <c r="G710" s="75">
        <f t="shared" si="206"/>
        <v>2007.648</v>
      </c>
      <c r="H710" s="78"/>
      <c r="I710" s="72"/>
      <c r="J710" s="75" t="str">
        <f t="shared" si="209"/>
        <v/>
      </c>
      <c r="K710" s="186">
        <v>2</v>
      </c>
      <c r="L710" s="72">
        <v>30</v>
      </c>
      <c r="M710" s="111" t="s">
        <v>351</v>
      </c>
      <c r="N710" s="112" t="s">
        <v>1818</v>
      </c>
      <c r="O710" s="320" t="s">
        <v>2021</v>
      </c>
      <c r="P710" s="118">
        <v>10.8</v>
      </c>
      <c r="Q710" s="136">
        <v>0.0180675</v>
      </c>
      <c r="R710" s="127">
        <f t="shared" si="207"/>
        <v>0</v>
      </c>
      <c r="S710" s="128">
        <f t="shared" si="208"/>
        <v>0</v>
      </c>
      <c r="W710" s="20"/>
    </row>
    <row r="711" outlineLevel="1" spans="1:23">
      <c r="A711" s="65" t="s">
        <v>2022</v>
      </c>
      <c r="B711" s="66"/>
      <c r="C711" s="72"/>
      <c r="D711" s="73"/>
      <c r="E711" s="176"/>
      <c r="F711" s="75"/>
      <c r="G711" s="75"/>
      <c r="H711" s="78"/>
      <c r="I711" s="72"/>
      <c r="J711" s="75" t="str">
        <f t="shared" si="209"/>
        <v/>
      </c>
      <c r="K711" s="72"/>
      <c r="L711" s="72"/>
      <c r="M711" s="145"/>
      <c r="N711" s="145"/>
      <c r="O711" s="72"/>
      <c r="P711" s="118"/>
      <c r="Q711" s="136"/>
      <c r="R711" s="127"/>
      <c r="S711" s="128"/>
      <c r="W711" s="20"/>
    </row>
    <row r="712" ht="17.1" customHeight="1" outlineLevel="1" spans="1:23">
      <c r="A712" s="70" t="s">
        <v>2023</v>
      </c>
      <c r="B712" s="79" t="s">
        <v>2024</v>
      </c>
      <c r="C712" s="72" t="s">
        <v>350</v>
      </c>
      <c r="D712" s="73"/>
      <c r="E712" s="176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11" t="s">
        <v>351</v>
      </c>
      <c r="N712" s="112" t="s">
        <v>1818</v>
      </c>
      <c r="O712" s="320" t="s">
        <v>2025</v>
      </c>
      <c r="P712" s="118">
        <v>20.5</v>
      </c>
      <c r="Q712" s="136">
        <v>0.054188</v>
      </c>
      <c r="R712" s="127">
        <f t="shared" ref="R712:R721" si="211">P712/L712*D712</f>
        <v>0</v>
      </c>
      <c r="S712" s="128">
        <f t="shared" ref="S712:S721" si="212">Q712/L712*D712</f>
        <v>0</v>
      </c>
      <c r="W712" s="20"/>
    </row>
    <row r="713" ht="17.1" customHeight="1" outlineLevel="1" spans="1:23">
      <c r="A713" s="70" t="s">
        <v>2026</v>
      </c>
      <c r="B713" s="79" t="s">
        <v>2027</v>
      </c>
      <c r="C713" s="72" t="s">
        <v>350</v>
      </c>
      <c r="D713" s="73"/>
      <c r="E713" s="176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11" t="s">
        <v>351</v>
      </c>
      <c r="N713" s="112" t="s">
        <v>1818</v>
      </c>
      <c r="O713" s="320" t="s">
        <v>2028</v>
      </c>
      <c r="P713" s="118">
        <v>14</v>
      </c>
      <c r="Q713" s="136">
        <v>0.067584</v>
      </c>
      <c r="R713" s="127">
        <f t="shared" si="211"/>
        <v>0</v>
      </c>
      <c r="S713" s="128">
        <f t="shared" si="212"/>
        <v>0</v>
      </c>
      <c r="W713" s="20"/>
    </row>
    <row r="714" ht="17.1" customHeight="1" outlineLevel="1" spans="1:23">
      <c r="A714" s="155" t="s">
        <v>2029</v>
      </c>
      <c r="B714" s="79" t="s">
        <v>2030</v>
      </c>
      <c r="C714" s="72" t="s">
        <v>350</v>
      </c>
      <c r="D714" s="73"/>
      <c r="E714" s="176">
        <v>9.28</v>
      </c>
      <c r="F714" s="75">
        <f t="shared" si="210"/>
        <v>9.28</v>
      </c>
      <c r="G714" s="75">
        <f t="shared" ref="G714:G721" si="213">E714-(20*E714/100)</f>
        <v>7.424</v>
      </c>
      <c r="H714" s="78"/>
      <c r="I714" s="72"/>
      <c r="J714" s="75" t="str">
        <f t="shared" si="209"/>
        <v/>
      </c>
      <c r="K714" s="72">
        <v>100</v>
      </c>
      <c r="L714" s="72">
        <v>2700</v>
      </c>
      <c r="M714" s="111" t="s">
        <v>351</v>
      </c>
      <c r="N714" s="112" t="s">
        <v>1818</v>
      </c>
      <c r="O714" s="320" t="s">
        <v>2031</v>
      </c>
      <c r="P714" s="118">
        <v>12</v>
      </c>
      <c r="Q714" s="136">
        <v>0.067584</v>
      </c>
      <c r="R714" s="127">
        <f t="shared" si="211"/>
        <v>0</v>
      </c>
      <c r="S714" s="128">
        <f t="shared" si="212"/>
        <v>0</v>
      </c>
      <c r="W714" s="20"/>
    </row>
    <row r="715" ht="17.1" customHeight="1" outlineLevel="1" spans="1:23">
      <c r="A715" s="77" t="s">
        <v>2032</v>
      </c>
      <c r="B715" s="79" t="s">
        <v>2033</v>
      </c>
      <c r="C715" s="72" t="s">
        <v>350</v>
      </c>
      <c r="D715" s="73"/>
      <c r="E715" s="176">
        <v>11.08</v>
      </c>
      <c r="F715" s="75">
        <f t="shared" si="210"/>
        <v>11.08</v>
      </c>
      <c r="G715" s="75">
        <f t="shared" si="213"/>
        <v>8.864</v>
      </c>
      <c r="H715" s="78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11" t="s">
        <v>351</v>
      </c>
      <c r="N715" s="112" t="s">
        <v>1818</v>
      </c>
      <c r="O715" s="320" t="s">
        <v>2034</v>
      </c>
      <c r="P715" s="118">
        <v>15</v>
      </c>
      <c r="Q715" s="136">
        <v>0.067584</v>
      </c>
      <c r="R715" s="127">
        <f t="shared" si="211"/>
        <v>0</v>
      </c>
      <c r="S715" s="128">
        <f t="shared" si="212"/>
        <v>0</v>
      </c>
      <c r="W715" s="20"/>
    </row>
    <row r="716" ht="17.1" customHeight="1" outlineLevel="1" spans="1:23">
      <c r="A716" s="155" t="s">
        <v>2035</v>
      </c>
      <c r="B716" s="79" t="s">
        <v>2036</v>
      </c>
      <c r="C716" s="72" t="s">
        <v>350</v>
      </c>
      <c r="D716" s="73"/>
      <c r="E716" s="176">
        <v>16.76</v>
      </c>
      <c r="F716" s="75">
        <f t="shared" si="210"/>
        <v>16.76</v>
      </c>
      <c r="G716" s="75">
        <f t="shared" si="213"/>
        <v>13.408</v>
      </c>
      <c r="H716" s="78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11" t="s">
        <v>351</v>
      </c>
      <c r="N716" s="112" t="s">
        <v>1818</v>
      </c>
      <c r="O716" s="113">
        <v>4670042798867</v>
      </c>
      <c r="P716" s="118">
        <v>14.8</v>
      </c>
      <c r="Q716" s="136">
        <v>0.047058</v>
      </c>
      <c r="R716" s="127">
        <f t="shared" si="211"/>
        <v>0</v>
      </c>
      <c r="S716" s="128">
        <f t="shared" si="212"/>
        <v>0</v>
      </c>
      <c r="W716" s="20"/>
    </row>
    <row r="717" ht="17.1" customHeight="1" outlineLevel="1" spans="1:23">
      <c r="A717" s="155" t="s">
        <v>2037</v>
      </c>
      <c r="B717" s="79" t="s">
        <v>2038</v>
      </c>
      <c r="C717" s="72" t="s">
        <v>350</v>
      </c>
      <c r="D717" s="73"/>
      <c r="E717" s="176">
        <v>20.57</v>
      </c>
      <c r="F717" s="75">
        <f t="shared" si="210"/>
        <v>20.57</v>
      </c>
      <c r="G717" s="75">
        <f t="shared" si="213"/>
        <v>16.456</v>
      </c>
      <c r="H717" s="78"/>
      <c r="I717" s="72"/>
      <c r="J717" s="75" t="str">
        <f t="shared" si="209"/>
        <v/>
      </c>
      <c r="K717" s="72">
        <v>100</v>
      </c>
      <c r="L717" s="72">
        <v>1000</v>
      </c>
      <c r="M717" s="111" t="s">
        <v>351</v>
      </c>
      <c r="N717" s="112" t="s">
        <v>1818</v>
      </c>
      <c r="O717" s="320" t="s">
        <v>2039</v>
      </c>
      <c r="P717" s="118">
        <v>16</v>
      </c>
      <c r="Q717" s="136">
        <v>0.067584</v>
      </c>
      <c r="R717" s="127">
        <f t="shared" si="211"/>
        <v>0</v>
      </c>
      <c r="S717" s="128">
        <f t="shared" si="212"/>
        <v>0</v>
      </c>
      <c r="W717" s="20"/>
    </row>
    <row r="718" ht="17.1" customHeight="1" outlineLevel="1" spans="1:23">
      <c r="A718" s="70" t="s">
        <v>2040</v>
      </c>
      <c r="B718" s="79" t="s">
        <v>2041</v>
      </c>
      <c r="C718" s="72" t="s">
        <v>350</v>
      </c>
      <c r="D718" s="73"/>
      <c r="E718" s="176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11" t="s">
        <v>351</v>
      </c>
      <c r="N718" s="112" t="s">
        <v>1818</v>
      </c>
      <c r="O718" s="320" t="s">
        <v>2042</v>
      </c>
      <c r="P718" s="118">
        <v>12</v>
      </c>
      <c r="Q718" s="136">
        <v>0.067584</v>
      </c>
      <c r="R718" s="127">
        <f t="shared" si="211"/>
        <v>0</v>
      </c>
      <c r="S718" s="128">
        <f t="shared" si="212"/>
        <v>0</v>
      </c>
      <c r="W718" s="20"/>
    </row>
    <row r="719" ht="17.1" customHeight="1" outlineLevel="1" spans="1:23">
      <c r="A719" s="70" t="s">
        <v>2043</v>
      </c>
      <c r="B719" s="79" t="s">
        <v>2044</v>
      </c>
      <c r="C719" s="72" t="s">
        <v>350</v>
      </c>
      <c r="D719" s="73"/>
      <c r="E719" s="176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11" t="s">
        <v>351</v>
      </c>
      <c r="N719" s="112" t="s">
        <v>1818</v>
      </c>
      <c r="O719" s="320" t="s">
        <v>2045</v>
      </c>
      <c r="P719" s="118">
        <v>16</v>
      </c>
      <c r="Q719" s="136">
        <v>0.067584</v>
      </c>
      <c r="R719" s="127">
        <f t="shared" si="211"/>
        <v>0</v>
      </c>
      <c r="S719" s="128">
        <f t="shared" si="212"/>
        <v>0</v>
      </c>
      <c r="W719" s="20"/>
    </row>
    <row r="720" ht="17.1" customHeight="1" outlineLevel="1" spans="1:23">
      <c r="A720" s="70" t="s">
        <v>2046</v>
      </c>
      <c r="B720" s="79" t="s">
        <v>2047</v>
      </c>
      <c r="C720" s="72" t="s">
        <v>350</v>
      </c>
      <c r="D720" s="73"/>
      <c r="E720" s="176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11" t="s">
        <v>351</v>
      </c>
      <c r="N720" s="112" t="s">
        <v>1818</v>
      </c>
      <c r="O720" s="320" t="s">
        <v>2048</v>
      </c>
      <c r="P720" s="118">
        <v>11</v>
      </c>
      <c r="Q720" s="136">
        <v>0.067584</v>
      </c>
      <c r="R720" s="127">
        <f t="shared" si="211"/>
        <v>0</v>
      </c>
      <c r="S720" s="128">
        <f t="shared" si="212"/>
        <v>0</v>
      </c>
      <c r="W720" s="20"/>
    </row>
    <row r="721" ht="17.1" customHeight="1" outlineLevel="1" spans="1:23">
      <c r="A721" s="70" t="s">
        <v>2049</v>
      </c>
      <c r="B721" s="79" t="s">
        <v>2050</v>
      </c>
      <c r="C721" s="72" t="s">
        <v>350</v>
      </c>
      <c r="D721" s="73"/>
      <c r="E721" s="176">
        <v>62.12</v>
      </c>
      <c r="F721" s="75">
        <f t="shared" si="210"/>
        <v>62.12</v>
      </c>
      <c r="G721" s="75">
        <f t="shared" si="213"/>
        <v>49.696</v>
      </c>
      <c r="H721" s="76">
        <v>520</v>
      </c>
      <c r="I721" s="72"/>
      <c r="J721" s="75" t="str">
        <f t="shared" si="209"/>
        <v/>
      </c>
      <c r="K721" s="72">
        <v>20</v>
      </c>
      <c r="L721" s="72">
        <v>180</v>
      </c>
      <c r="M721" s="111" t="s">
        <v>351</v>
      </c>
      <c r="N721" s="112" t="s">
        <v>1818</v>
      </c>
      <c r="O721" s="320" t="s">
        <v>2051</v>
      </c>
      <c r="P721" s="118">
        <v>17</v>
      </c>
      <c r="Q721" s="136">
        <v>0.067584</v>
      </c>
      <c r="R721" s="127">
        <f t="shared" si="211"/>
        <v>0</v>
      </c>
      <c r="S721" s="128">
        <f t="shared" si="212"/>
        <v>0</v>
      </c>
      <c r="W721" s="20"/>
    </row>
    <row r="722" ht="17.1" customHeight="1" outlineLevel="1" spans="1:23">
      <c r="A722" s="65" t="s">
        <v>2052</v>
      </c>
      <c r="B722" s="66"/>
      <c r="C722" s="72"/>
      <c r="D722" s="73"/>
      <c r="E722" s="176"/>
      <c r="F722" s="75"/>
      <c r="G722" s="75"/>
      <c r="H722" s="78"/>
      <c r="I722" s="72"/>
      <c r="J722" s="75" t="str">
        <f t="shared" si="209"/>
        <v/>
      </c>
      <c r="K722" s="72"/>
      <c r="L722" s="72"/>
      <c r="M722" s="111"/>
      <c r="N722" s="112"/>
      <c r="O722" s="113"/>
      <c r="P722" s="118"/>
      <c r="Q722" s="136"/>
      <c r="R722" s="127"/>
      <c r="S722" s="128"/>
      <c r="W722" s="20"/>
    </row>
    <row r="723" ht="17.1" customHeight="1" outlineLevel="1" spans="1:23">
      <c r="A723" s="180" t="s">
        <v>2053</v>
      </c>
      <c r="B723" s="79" t="s">
        <v>2054</v>
      </c>
      <c r="C723" s="72" t="s">
        <v>350</v>
      </c>
      <c r="D723" s="73"/>
      <c r="E723" s="176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2397</v>
      </c>
      <c r="I723" s="72"/>
      <c r="J723" s="75" t="str">
        <f t="shared" si="209"/>
        <v/>
      </c>
      <c r="K723" s="72">
        <v>100</v>
      </c>
      <c r="L723" s="72">
        <v>2000</v>
      </c>
      <c r="M723" s="111" t="s">
        <v>351</v>
      </c>
      <c r="N723" s="112" t="s">
        <v>1818</v>
      </c>
      <c r="O723" s="113">
        <v>4620105826747</v>
      </c>
      <c r="P723" s="118">
        <v>12.6</v>
      </c>
      <c r="Q723" s="136">
        <v>0.054188</v>
      </c>
      <c r="R723" s="127">
        <f t="shared" ref="R723:R728" si="216">P723/L723*D723</f>
        <v>0</v>
      </c>
      <c r="S723" s="128">
        <f t="shared" ref="S723:S728" si="217">Q723/L723*D723</f>
        <v>0</v>
      </c>
      <c r="W723" s="20"/>
    </row>
    <row r="724" ht="17.1" customHeight="1" outlineLevel="1" spans="1:23">
      <c r="A724" s="181" t="s">
        <v>2055</v>
      </c>
      <c r="B724" s="79" t="s">
        <v>2056</v>
      </c>
      <c r="C724" s="72" t="s">
        <v>350</v>
      </c>
      <c r="D724" s="73"/>
      <c r="E724" s="176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11" t="s">
        <v>351</v>
      </c>
      <c r="N724" s="112" t="s">
        <v>1818</v>
      </c>
      <c r="O724" s="113">
        <v>4620105826754</v>
      </c>
      <c r="P724" s="118">
        <v>12.6</v>
      </c>
      <c r="Q724" s="136">
        <v>0.054188</v>
      </c>
      <c r="R724" s="127">
        <f t="shared" si="216"/>
        <v>0</v>
      </c>
      <c r="S724" s="128">
        <f t="shared" si="217"/>
        <v>0</v>
      </c>
      <c r="W724" s="20"/>
    </row>
    <row r="725" ht="17.1" customHeight="1" outlineLevel="1" spans="1:23">
      <c r="A725" s="180" t="s">
        <v>2057</v>
      </c>
      <c r="B725" s="79" t="s">
        <v>2058</v>
      </c>
      <c r="C725" s="72" t="s">
        <v>350</v>
      </c>
      <c r="D725" s="73"/>
      <c r="E725" s="176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11" t="s">
        <v>351</v>
      </c>
      <c r="N725" s="112" t="s">
        <v>1818</v>
      </c>
      <c r="O725" s="113">
        <v>4620105826761</v>
      </c>
      <c r="P725" s="118">
        <v>14</v>
      </c>
      <c r="Q725" s="136">
        <v>0.054188</v>
      </c>
      <c r="R725" s="127">
        <f t="shared" si="216"/>
        <v>0</v>
      </c>
      <c r="S725" s="128">
        <f t="shared" si="217"/>
        <v>0</v>
      </c>
      <c r="W725" s="20"/>
    </row>
    <row r="726" ht="17.1" customHeight="1" outlineLevel="1" spans="1:23">
      <c r="A726" s="180" t="s">
        <v>2059</v>
      </c>
      <c r="B726" s="79" t="s">
        <v>2060</v>
      </c>
      <c r="C726" s="72" t="s">
        <v>350</v>
      </c>
      <c r="D726" s="73"/>
      <c r="E726" s="176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11" t="s">
        <v>351</v>
      </c>
      <c r="N726" s="112" t="s">
        <v>1818</v>
      </c>
      <c r="O726" s="113">
        <v>4620105826778</v>
      </c>
      <c r="P726" s="118">
        <v>14.6</v>
      </c>
      <c r="Q726" s="136">
        <v>0.054188</v>
      </c>
      <c r="R726" s="127">
        <f t="shared" si="216"/>
        <v>0</v>
      </c>
      <c r="S726" s="128">
        <f t="shared" si="217"/>
        <v>0</v>
      </c>
      <c r="W726" s="20"/>
    </row>
    <row r="727" ht="17.1" customHeight="1" outlineLevel="1" spans="1:23">
      <c r="A727" s="181" t="s">
        <v>2061</v>
      </c>
      <c r="B727" s="79" t="s">
        <v>2062</v>
      </c>
      <c r="C727" s="72" t="s">
        <v>350</v>
      </c>
      <c r="D727" s="73"/>
      <c r="E727" s="176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11" t="s">
        <v>351</v>
      </c>
      <c r="N727" s="112" t="s">
        <v>1818</v>
      </c>
      <c r="O727" s="113">
        <v>4620105826785</v>
      </c>
      <c r="P727" s="118">
        <v>13.8</v>
      </c>
      <c r="Q727" s="136">
        <v>0.054188</v>
      </c>
      <c r="R727" s="127">
        <f t="shared" si="216"/>
        <v>0</v>
      </c>
      <c r="S727" s="128">
        <f t="shared" si="217"/>
        <v>0</v>
      </c>
      <c r="W727" s="20"/>
    </row>
    <row r="728" ht="17.1" customHeight="1" outlineLevel="1" spans="1:23">
      <c r="A728" s="181" t="s">
        <v>2063</v>
      </c>
      <c r="B728" s="79" t="s">
        <v>2064</v>
      </c>
      <c r="C728" s="72" t="s">
        <v>350</v>
      </c>
      <c r="D728" s="73"/>
      <c r="E728" s="176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11" t="s">
        <v>351</v>
      </c>
      <c r="N728" s="112" t="s">
        <v>1818</v>
      </c>
      <c r="O728" s="113">
        <v>4620105826792</v>
      </c>
      <c r="P728" s="118">
        <v>13.5</v>
      </c>
      <c r="Q728" s="136">
        <v>0.054188</v>
      </c>
      <c r="R728" s="127">
        <f t="shared" si="216"/>
        <v>0</v>
      </c>
      <c r="S728" s="128">
        <f t="shared" si="217"/>
        <v>0</v>
      </c>
      <c r="W728" s="20"/>
    </row>
    <row r="729" s="19" customFormat="1" ht="17.1" customHeight="1" outlineLevel="1" spans="1:23">
      <c r="A729" s="65" t="s">
        <v>2065</v>
      </c>
      <c r="B729" s="79"/>
      <c r="C729" s="72"/>
      <c r="D729" s="73"/>
      <c r="E729" s="176"/>
      <c r="F729" s="75"/>
      <c r="G729" s="75"/>
      <c r="H729" s="78"/>
      <c r="I729" s="72"/>
      <c r="J729" s="75"/>
      <c r="K729" s="72"/>
      <c r="L729" s="72"/>
      <c r="M729" s="111"/>
      <c r="N729" s="112"/>
      <c r="O729" s="113"/>
      <c r="P729" s="118"/>
      <c r="Q729" s="136"/>
      <c r="R729" s="127"/>
      <c r="S729" s="128"/>
      <c r="T729" s="22"/>
      <c r="W729" s="20"/>
    </row>
    <row r="730" s="19" customFormat="1" ht="17.1" customHeight="1" outlineLevel="1" spans="1:23">
      <c r="A730" s="182" t="s">
        <v>2066</v>
      </c>
      <c r="B730" s="79" t="s">
        <v>2067</v>
      </c>
      <c r="C730" s="72" t="s">
        <v>350</v>
      </c>
      <c r="D730" s="73"/>
      <c r="E730" s="176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8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11"/>
      <c r="N730" s="112" t="s">
        <v>1818</v>
      </c>
      <c r="O730" s="113">
        <v>4650358703373</v>
      </c>
      <c r="P730" s="118">
        <v>12.6</v>
      </c>
      <c r="Q730" s="136">
        <v>0.054188</v>
      </c>
      <c r="R730" s="127">
        <f t="shared" ref="R730:R735" si="221">P730/L730*D730</f>
        <v>0</v>
      </c>
      <c r="S730" s="128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2" t="s">
        <v>2068</v>
      </c>
      <c r="B731" s="79" t="s">
        <v>2069</v>
      </c>
      <c r="C731" s="72" t="s">
        <v>350</v>
      </c>
      <c r="D731" s="73"/>
      <c r="E731" s="176">
        <v>33.17</v>
      </c>
      <c r="F731" s="75">
        <f t="shared" si="218"/>
        <v>33.17</v>
      </c>
      <c r="G731" s="75">
        <f t="shared" si="219"/>
        <v>26.536</v>
      </c>
      <c r="H731" s="78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11"/>
      <c r="N731" s="112" t="s">
        <v>1818</v>
      </c>
      <c r="O731" s="113">
        <v>4650358703380</v>
      </c>
      <c r="P731" s="118">
        <v>12.6</v>
      </c>
      <c r="Q731" s="136">
        <v>0.054188</v>
      </c>
      <c r="R731" s="127">
        <f t="shared" si="221"/>
        <v>0</v>
      </c>
      <c r="S731" s="128">
        <f t="shared" si="222"/>
        <v>0</v>
      </c>
      <c r="T731" s="22"/>
      <c r="W731" s="20"/>
    </row>
    <row r="732" s="19" customFormat="1" ht="17.1" customHeight="1" outlineLevel="1" spans="1:23">
      <c r="A732" s="182" t="s">
        <v>2070</v>
      </c>
      <c r="B732" s="79" t="s">
        <v>2071</v>
      </c>
      <c r="C732" s="72" t="s">
        <v>350</v>
      </c>
      <c r="D732" s="73"/>
      <c r="E732" s="176">
        <v>42.6</v>
      </c>
      <c r="F732" s="75">
        <f t="shared" si="218"/>
        <v>42.6</v>
      </c>
      <c r="G732" s="75">
        <f t="shared" si="219"/>
        <v>34.08</v>
      </c>
      <c r="H732" s="78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11"/>
      <c r="N732" s="112" t="s">
        <v>1818</v>
      </c>
      <c r="O732" s="113">
        <v>4650358703397</v>
      </c>
      <c r="P732" s="118">
        <v>14</v>
      </c>
      <c r="Q732" s="136">
        <v>0.054188</v>
      </c>
      <c r="R732" s="127">
        <f t="shared" si="221"/>
        <v>0</v>
      </c>
      <c r="S732" s="128">
        <f t="shared" si="222"/>
        <v>0</v>
      </c>
      <c r="T732" s="22"/>
      <c r="W732" s="20"/>
    </row>
    <row r="733" s="19" customFormat="1" ht="17.1" customHeight="1" outlineLevel="1" spans="1:23">
      <c r="A733" s="182" t="s">
        <v>2072</v>
      </c>
      <c r="B733" s="79" t="s">
        <v>2073</v>
      </c>
      <c r="C733" s="72" t="s">
        <v>350</v>
      </c>
      <c r="D733" s="73"/>
      <c r="E733" s="176">
        <v>55.08</v>
      </c>
      <c r="F733" s="75">
        <f t="shared" si="218"/>
        <v>55.08</v>
      </c>
      <c r="G733" s="75">
        <f t="shared" si="219"/>
        <v>44.064</v>
      </c>
      <c r="H733" s="78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11"/>
      <c r="N733" s="112" t="s">
        <v>1818</v>
      </c>
      <c r="O733" s="113">
        <v>4650358703403</v>
      </c>
      <c r="P733" s="118">
        <v>14.6</v>
      </c>
      <c r="Q733" s="136">
        <v>0.054188</v>
      </c>
      <c r="R733" s="127">
        <f t="shared" si="221"/>
        <v>0</v>
      </c>
      <c r="S733" s="128">
        <f t="shared" si="222"/>
        <v>0</v>
      </c>
      <c r="T733" s="22"/>
      <c r="W733" s="20"/>
    </row>
    <row r="734" s="19" customFormat="1" ht="17.1" customHeight="1" outlineLevel="1" spans="1:23">
      <c r="A734" s="182" t="s">
        <v>2074</v>
      </c>
      <c r="B734" s="79" t="s">
        <v>2075</v>
      </c>
      <c r="C734" s="72" t="s">
        <v>350</v>
      </c>
      <c r="D734" s="73"/>
      <c r="E734" s="176">
        <v>64.84</v>
      </c>
      <c r="F734" s="75">
        <f t="shared" si="218"/>
        <v>64.84</v>
      </c>
      <c r="G734" s="75">
        <f t="shared" si="219"/>
        <v>51.872</v>
      </c>
      <c r="H734" s="78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11"/>
      <c r="N734" s="112" t="s">
        <v>1818</v>
      </c>
      <c r="O734" s="113">
        <v>4650358703410</v>
      </c>
      <c r="P734" s="118">
        <v>13.8</v>
      </c>
      <c r="Q734" s="136">
        <v>0.054188</v>
      </c>
      <c r="R734" s="127">
        <f t="shared" si="221"/>
        <v>0</v>
      </c>
      <c r="S734" s="128">
        <f t="shared" si="222"/>
        <v>0</v>
      </c>
      <c r="T734" s="22"/>
      <c r="W734" s="20"/>
    </row>
    <row r="735" s="19" customFormat="1" ht="17.1" customHeight="1" outlineLevel="1" spans="1:23">
      <c r="A735" s="182" t="s">
        <v>2076</v>
      </c>
      <c r="B735" s="79" t="s">
        <v>2077</v>
      </c>
      <c r="C735" s="72" t="s">
        <v>350</v>
      </c>
      <c r="D735" s="73"/>
      <c r="E735" s="176">
        <v>80.96</v>
      </c>
      <c r="F735" s="75">
        <f t="shared" si="218"/>
        <v>80.96</v>
      </c>
      <c r="G735" s="75">
        <f t="shared" si="219"/>
        <v>64.768</v>
      </c>
      <c r="H735" s="78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11"/>
      <c r="N735" s="112" t="s">
        <v>1818</v>
      </c>
      <c r="O735" s="113">
        <v>4650358703427</v>
      </c>
      <c r="P735" s="118">
        <v>13.5</v>
      </c>
      <c r="Q735" s="136">
        <v>0.054188</v>
      </c>
      <c r="R735" s="127">
        <f t="shared" si="221"/>
        <v>0</v>
      </c>
      <c r="S735" s="128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6"/>
      <c r="F736" s="75"/>
      <c r="G736" s="75"/>
      <c r="H736" s="78"/>
      <c r="I736" s="72"/>
      <c r="J736" s="75" t="str">
        <f t="shared" si="220"/>
        <v/>
      </c>
      <c r="K736" s="72"/>
      <c r="L736" s="72"/>
      <c r="M736" s="111"/>
      <c r="N736" s="112"/>
      <c r="O736" s="113"/>
      <c r="P736" s="118"/>
      <c r="Q736" s="136"/>
      <c r="R736" s="127"/>
      <c r="S736" s="128"/>
      <c r="W736" s="20"/>
    </row>
    <row r="737" ht="17.1" customHeight="1" outlineLevel="1" spans="1:23">
      <c r="A737" s="180" t="s">
        <v>2078</v>
      </c>
      <c r="B737" s="79" t="s">
        <v>2079</v>
      </c>
      <c r="C737" s="72" t="s">
        <v>350</v>
      </c>
      <c r="D737" s="73"/>
      <c r="E737" s="176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11" t="s">
        <v>351</v>
      </c>
      <c r="N737" s="112" t="s">
        <v>1818</v>
      </c>
      <c r="O737" s="113">
        <v>4620105826808</v>
      </c>
      <c r="P737" s="118">
        <v>3.7</v>
      </c>
      <c r="Q737" s="136">
        <v>0.02277</v>
      </c>
      <c r="R737" s="127">
        <f>P737/L737*D737</f>
        <v>0</v>
      </c>
      <c r="S737" s="128">
        <f>Q737/L737*D737</f>
        <v>0</v>
      </c>
      <c r="W737" s="20"/>
    </row>
    <row r="738" ht="17.1" customHeight="1" outlineLevel="1" spans="1:23">
      <c r="A738" s="180" t="s">
        <v>2080</v>
      </c>
      <c r="B738" s="79" t="s">
        <v>2081</v>
      </c>
      <c r="C738" s="72" t="s">
        <v>350</v>
      </c>
      <c r="D738" s="73"/>
      <c r="E738" s="176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11" t="s">
        <v>351</v>
      </c>
      <c r="N738" s="112" t="s">
        <v>1818</v>
      </c>
      <c r="O738" s="113">
        <v>4620105826815</v>
      </c>
      <c r="P738" s="118">
        <v>9.48</v>
      </c>
      <c r="Q738" s="136">
        <v>0.07406</v>
      </c>
      <c r="R738" s="127">
        <f>P738/L738*D738</f>
        <v>0</v>
      </c>
      <c r="S738" s="128">
        <f>Q738/L738*D738</f>
        <v>0</v>
      </c>
      <c r="W738" s="20"/>
    </row>
    <row r="739" ht="17.1" customHeight="1" outlineLevel="1" spans="1:23">
      <c r="A739" s="181" t="s">
        <v>2082</v>
      </c>
      <c r="B739" s="79" t="s">
        <v>2083</v>
      </c>
      <c r="C739" s="72" t="s">
        <v>350</v>
      </c>
      <c r="D739" s="73"/>
      <c r="E739" s="176">
        <v>11.07</v>
      </c>
      <c r="F739" s="75">
        <f>E739-E739*$G$2%</f>
        <v>11.07</v>
      </c>
      <c r="G739" s="75">
        <f>E739-(20*E739/100)</f>
        <v>8.856</v>
      </c>
      <c r="H739" s="76">
        <v>5400</v>
      </c>
      <c r="I739" s="72"/>
      <c r="J739" s="75" t="str">
        <f t="shared" si="220"/>
        <v/>
      </c>
      <c r="K739" s="72">
        <v>100</v>
      </c>
      <c r="L739" s="72">
        <v>3000</v>
      </c>
      <c r="M739" s="111" t="s">
        <v>351</v>
      </c>
      <c r="N739" s="112" t="s">
        <v>1818</v>
      </c>
      <c r="O739" s="113">
        <v>4620105826822</v>
      </c>
      <c r="P739" s="118">
        <v>9.71</v>
      </c>
      <c r="Q739" s="136">
        <v>0.038088</v>
      </c>
      <c r="R739" s="127">
        <f>P739/L739*D739</f>
        <v>0</v>
      </c>
      <c r="S739" s="128">
        <f>Q739/L739*D739</f>
        <v>0</v>
      </c>
      <c r="W739" s="20"/>
    </row>
    <row r="740" ht="17.1" customHeight="1" outlineLevel="1" spans="1:23">
      <c r="A740" s="181" t="s">
        <v>2084</v>
      </c>
      <c r="B740" s="79" t="s">
        <v>2085</v>
      </c>
      <c r="C740" s="72" t="s">
        <v>350</v>
      </c>
      <c r="D740" s="73"/>
      <c r="E740" s="176">
        <v>20.96</v>
      </c>
      <c r="F740" s="75">
        <f>E740-E740*$G$2%</f>
        <v>20.96</v>
      </c>
      <c r="G740" s="75">
        <f>E740-(20*E740/100)</f>
        <v>16.768</v>
      </c>
      <c r="H740" s="76">
        <v>1497</v>
      </c>
      <c r="I740" s="72"/>
      <c r="J740" s="75" t="str">
        <f t="shared" si="220"/>
        <v/>
      </c>
      <c r="K740" s="72">
        <v>100</v>
      </c>
      <c r="L740" s="72">
        <v>2800</v>
      </c>
      <c r="M740" s="111" t="s">
        <v>351</v>
      </c>
      <c r="N740" s="112" t="s">
        <v>1818</v>
      </c>
      <c r="O740" s="113">
        <v>4620105826839</v>
      </c>
      <c r="P740" s="118">
        <v>14.14</v>
      </c>
      <c r="Q740" s="136">
        <v>0.056028</v>
      </c>
      <c r="R740" s="127">
        <f>P740/L740*D740</f>
        <v>0</v>
      </c>
      <c r="S740" s="128">
        <f>Q740/L740*D740</f>
        <v>0</v>
      </c>
      <c r="W740" s="20"/>
    </row>
    <row r="741" ht="17.1" customHeight="1" outlineLevel="1" spans="1:23">
      <c r="A741" s="180" t="s">
        <v>2086</v>
      </c>
      <c r="B741" s="79" t="s">
        <v>2087</v>
      </c>
      <c r="C741" s="72" t="s">
        <v>350</v>
      </c>
      <c r="D741" s="73"/>
      <c r="E741" s="176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11" t="s">
        <v>351</v>
      </c>
      <c r="N741" s="112" t="s">
        <v>1818</v>
      </c>
      <c r="O741" s="113">
        <v>4620105826846</v>
      </c>
      <c r="P741" s="118">
        <v>11.56</v>
      </c>
      <c r="Q741" s="136">
        <v>0.061364</v>
      </c>
      <c r="R741" s="127">
        <f>P741/L741*D741</f>
        <v>0</v>
      </c>
      <c r="S741" s="128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9"/>
      <c r="F742" s="75"/>
      <c r="G742" s="75"/>
      <c r="H742" s="78"/>
      <c r="I742" s="72"/>
      <c r="J742" s="75" t="str">
        <f t="shared" si="220"/>
        <v/>
      </c>
      <c r="K742" s="186"/>
      <c r="L742" s="72"/>
      <c r="M742" s="145"/>
      <c r="N742" s="145"/>
      <c r="O742" s="113"/>
      <c r="P742" s="118"/>
      <c r="Q742" s="136"/>
      <c r="R742" s="127"/>
      <c r="S742" s="128"/>
      <c r="W742" s="20"/>
    </row>
    <row r="743" outlineLevel="1" spans="1:23">
      <c r="A743" s="83" t="s">
        <v>2088</v>
      </c>
      <c r="B743" s="79" t="s">
        <v>2089</v>
      </c>
      <c r="C743" s="72" t="s">
        <v>350</v>
      </c>
      <c r="D743" s="73"/>
      <c r="E743" s="179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6">
        <v>15</v>
      </c>
      <c r="L743" s="72">
        <v>300</v>
      </c>
      <c r="M743" s="111" t="s">
        <v>351</v>
      </c>
      <c r="N743" s="112" t="s">
        <v>2090</v>
      </c>
      <c r="O743" s="113">
        <v>4630076440408</v>
      </c>
      <c r="P743" s="118">
        <v>18.5</v>
      </c>
      <c r="Q743" s="136">
        <v>0.042822</v>
      </c>
      <c r="R743" s="127">
        <f t="shared" ref="R743:R748" si="225">P743/L743*D743</f>
        <v>0</v>
      </c>
      <c r="S743" s="128">
        <f t="shared" ref="S743:S748" si="226">Q743/L743*D743</f>
        <v>0</v>
      </c>
      <c r="W743" s="20"/>
    </row>
    <row r="744" outlineLevel="1" spans="1:23">
      <c r="A744" s="83" t="s">
        <v>2091</v>
      </c>
      <c r="B744" s="79" t="s">
        <v>2092</v>
      </c>
      <c r="C744" s="72" t="s">
        <v>350</v>
      </c>
      <c r="D744" s="73"/>
      <c r="E744" s="179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6">
        <v>15</v>
      </c>
      <c r="L744" s="72">
        <v>300</v>
      </c>
      <c r="M744" s="111" t="s">
        <v>351</v>
      </c>
      <c r="N744" s="112" t="s">
        <v>2090</v>
      </c>
      <c r="O744" s="113">
        <v>4630076440415</v>
      </c>
      <c r="P744" s="118">
        <v>19</v>
      </c>
      <c r="Q744" s="136">
        <v>0.042822</v>
      </c>
      <c r="R744" s="127">
        <f t="shared" si="225"/>
        <v>0</v>
      </c>
      <c r="S744" s="128">
        <f t="shared" si="226"/>
        <v>0</v>
      </c>
      <c r="W744" s="20"/>
    </row>
    <row r="745" outlineLevel="1" spans="1:23">
      <c r="A745" s="83" t="s">
        <v>2093</v>
      </c>
      <c r="B745" s="79" t="s">
        <v>2094</v>
      </c>
      <c r="C745" s="72" t="s">
        <v>350</v>
      </c>
      <c r="D745" s="73"/>
      <c r="E745" s="179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6">
        <v>10</v>
      </c>
      <c r="L745" s="72">
        <v>150</v>
      </c>
      <c r="M745" s="111" t="s">
        <v>351</v>
      </c>
      <c r="N745" s="112" t="s">
        <v>2090</v>
      </c>
      <c r="O745" s="113">
        <v>4630076440422</v>
      </c>
      <c r="P745" s="118">
        <v>12</v>
      </c>
      <c r="Q745" s="136">
        <v>0.041791</v>
      </c>
      <c r="R745" s="127">
        <f t="shared" si="225"/>
        <v>0</v>
      </c>
      <c r="S745" s="128">
        <f t="shared" si="226"/>
        <v>0</v>
      </c>
      <c r="W745" s="20"/>
    </row>
    <row r="746" outlineLevel="1" spans="1:23">
      <c r="A746" s="83" t="s">
        <v>2095</v>
      </c>
      <c r="B746" s="79" t="s">
        <v>2096</v>
      </c>
      <c r="C746" s="72" t="s">
        <v>350</v>
      </c>
      <c r="D746" s="73"/>
      <c r="E746" s="179">
        <v>645.37</v>
      </c>
      <c r="F746" s="75">
        <f t="shared" si="223"/>
        <v>645.37</v>
      </c>
      <c r="G746" s="75">
        <f t="shared" si="224"/>
        <v>516.296</v>
      </c>
      <c r="H746" s="76">
        <v>300</v>
      </c>
      <c r="I746" s="72" t="s">
        <v>361</v>
      </c>
      <c r="J746" s="75" t="str">
        <f t="shared" si="220"/>
        <v/>
      </c>
      <c r="K746" s="186">
        <v>10</v>
      </c>
      <c r="L746" s="72">
        <v>150</v>
      </c>
      <c r="M746" s="111" t="s">
        <v>351</v>
      </c>
      <c r="N746" s="112" t="s">
        <v>2090</v>
      </c>
      <c r="O746" s="113">
        <v>4630076440439</v>
      </c>
      <c r="P746" s="118">
        <v>12.5</v>
      </c>
      <c r="Q746" s="136">
        <v>0.041791</v>
      </c>
      <c r="R746" s="127">
        <f t="shared" si="225"/>
        <v>0</v>
      </c>
      <c r="S746" s="128">
        <f t="shared" si="226"/>
        <v>0</v>
      </c>
      <c r="W746" s="20"/>
    </row>
    <row r="747" outlineLevel="1" spans="1:23">
      <c r="A747" s="83" t="s">
        <v>2097</v>
      </c>
      <c r="B747" s="79" t="s">
        <v>2098</v>
      </c>
      <c r="C747" s="72" t="s">
        <v>350</v>
      </c>
      <c r="D747" s="73"/>
      <c r="E747" s="179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6">
        <v>10</v>
      </c>
      <c r="L747" s="72">
        <v>150</v>
      </c>
      <c r="M747" s="111" t="s">
        <v>351</v>
      </c>
      <c r="N747" s="112" t="s">
        <v>2090</v>
      </c>
      <c r="O747" s="320" t="s">
        <v>2099</v>
      </c>
      <c r="P747" s="118">
        <v>13</v>
      </c>
      <c r="Q747" s="136">
        <v>0.041791</v>
      </c>
      <c r="R747" s="127">
        <f t="shared" si="225"/>
        <v>0</v>
      </c>
      <c r="S747" s="128">
        <f t="shared" si="226"/>
        <v>0</v>
      </c>
      <c r="W747" s="20"/>
    </row>
    <row r="748" outlineLevel="1" spans="1:23">
      <c r="A748" s="83" t="s">
        <v>2100</v>
      </c>
      <c r="B748" s="79" t="s">
        <v>2101</v>
      </c>
      <c r="C748" s="72" t="s">
        <v>350</v>
      </c>
      <c r="D748" s="73"/>
      <c r="E748" s="179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6">
        <v>10</v>
      </c>
      <c r="L748" s="72">
        <v>150</v>
      </c>
      <c r="M748" s="111" t="s">
        <v>351</v>
      </c>
      <c r="N748" s="112" t="s">
        <v>2090</v>
      </c>
      <c r="O748" s="320" t="s">
        <v>2102</v>
      </c>
      <c r="P748" s="118">
        <v>14</v>
      </c>
      <c r="Q748" s="136">
        <v>0.041791</v>
      </c>
      <c r="R748" s="127">
        <f t="shared" si="225"/>
        <v>0</v>
      </c>
      <c r="S748" s="128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9"/>
      <c r="F749" s="75"/>
      <c r="G749" s="75"/>
      <c r="H749" s="78"/>
      <c r="I749" s="72"/>
      <c r="J749" s="75" t="str">
        <f t="shared" si="220"/>
        <v/>
      </c>
      <c r="K749" s="186"/>
      <c r="L749" s="72"/>
      <c r="M749" s="145"/>
      <c r="N749" s="145"/>
      <c r="O749" s="113"/>
      <c r="P749" s="118"/>
      <c r="Q749" s="136"/>
      <c r="R749" s="127"/>
      <c r="S749" s="128"/>
      <c r="W749" s="20"/>
    </row>
    <row r="750" outlineLevel="1" spans="1:23">
      <c r="A750" s="83" t="s">
        <v>2103</v>
      </c>
      <c r="B750" s="79" t="s">
        <v>2104</v>
      </c>
      <c r="C750" s="72" t="s">
        <v>350</v>
      </c>
      <c r="D750" s="73"/>
      <c r="E750" s="183">
        <v>257.17</v>
      </c>
      <c r="F750" s="75">
        <f>E750-E750*$G$2%</f>
        <v>257.17</v>
      </c>
      <c r="G750" s="75">
        <f>E750-(20*E750/100)</f>
        <v>205.736</v>
      </c>
      <c r="H750" s="76">
        <v>252</v>
      </c>
      <c r="I750" s="72"/>
      <c r="J750" s="75" t="str">
        <f t="shared" si="220"/>
        <v/>
      </c>
      <c r="K750" s="186">
        <v>2</v>
      </c>
      <c r="L750" s="72">
        <v>100</v>
      </c>
      <c r="M750" s="111" t="s">
        <v>351</v>
      </c>
      <c r="N750" s="112" t="s">
        <v>2105</v>
      </c>
      <c r="O750" s="113">
        <v>4620105821902</v>
      </c>
      <c r="P750" s="118">
        <v>17.35</v>
      </c>
      <c r="Q750" s="136">
        <v>0.139026</v>
      </c>
      <c r="R750" s="127">
        <f>P750/L750*D750</f>
        <v>0</v>
      </c>
      <c r="S750" s="128">
        <f>Q750/L750*D750</f>
        <v>0</v>
      </c>
      <c r="W750" s="20"/>
    </row>
    <row r="751" s="19" customFormat="1" outlineLevel="1" spans="1:23">
      <c r="A751" s="65" t="s">
        <v>2106</v>
      </c>
      <c r="B751" s="66"/>
      <c r="C751" s="67"/>
      <c r="D751" s="73"/>
      <c r="E751" s="69"/>
      <c r="F751" s="64"/>
      <c r="G751" s="75"/>
      <c r="H751" s="78"/>
      <c r="I751" s="108"/>
      <c r="J751" s="75" t="str">
        <f t="shared" si="220"/>
        <v/>
      </c>
      <c r="K751" s="67"/>
      <c r="L751" s="67"/>
      <c r="M751" s="67"/>
      <c r="N751" s="67"/>
      <c r="O751" s="113"/>
      <c r="P751" s="109"/>
      <c r="Q751" s="132"/>
      <c r="R751" s="127"/>
      <c r="S751" s="128"/>
      <c r="T751" s="22"/>
      <c r="W751" s="20"/>
    </row>
    <row r="752" s="23" customFormat="1" outlineLevel="1" spans="1:23">
      <c r="A752" s="83" t="s">
        <v>2107</v>
      </c>
      <c r="B752" s="79" t="s">
        <v>2108</v>
      </c>
      <c r="C752" s="72" t="s">
        <v>771</v>
      </c>
      <c r="D752" s="73"/>
      <c r="E752" s="184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610</v>
      </c>
      <c r="I752" s="72"/>
      <c r="J752" s="75" t="str">
        <f t="shared" si="220"/>
        <v/>
      </c>
      <c r="K752" s="72">
        <v>10</v>
      </c>
      <c r="L752" s="72">
        <v>100</v>
      </c>
      <c r="M752" s="111" t="s">
        <v>351</v>
      </c>
      <c r="N752" s="112" t="s">
        <v>2109</v>
      </c>
      <c r="O752" s="320" t="s">
        <v>2110</v>
      </c>
      <c r="P752" s="118">
        <v>10.5</v>
      </c>
      <c r="Q752" s="136">
        <v>0.071928</v>
      </c>
      <c r="R752" s="127">
        <f t="shared" ref="R752:R758" si="229">P752/L752*D752</f>
        <v>0</v>
      </c>
      <c r="S752" s="128">
        <f t="shared" ref="S752:S758" si="230">Q752/L752*D752</f>
        <v>0</v>
      </c>
      <c r="W752" s="20"/>
    </row>
    <row r="753" s="19" customFormat="1" outlineLevel="1" spans="1:23">
      <c r="A753" s="83" t="s">
        <v>2111</v>
      </c>
      <c r="B753" s="79" t="s">
        <v>2112</v>
      </c>
      <c r="C753" s="72" t="s">
        <v>771</v>
      </c>
      <c r="D753" s="73"/>
      <c r="E753" s="184">
        <v>200.19</v>
      </c>
      <c r="F753" s="75">
        <f t="shared" si="227"/>
        <v>200.19</v>
      </c>
      <c r="G753" s="75">
        <f t="shared" si="228"/>
        <v>160.152</v>
      </c>
      <c r="H753" s="76">
        <v>720</v>
      </c>
      <c r="I753" s="72"/>
      <c r="J753" s="75" t="str">
        <f t="shared" si="220"/>
        <v/>
      </c>
      <c r="K753" s="72">
        <v>10</v>
      </c>
      <c r="L753" s="72">
        <v>80</v>
      </c>
      <c r="M753" s="111" t="s">
        <v>351</v>
      </c>
      <c r="N753" s="112" t="s">
        <v>2109</v>
      </c>
      <c r="O753" s="320" t="s">
        <v>2113</v>
      </c>
      <c r="P753" s="118">
        <v>11.2</v>
      </c>
      <c r="Q753" s="136">
        <v>0.071928</v>
      </c>
      <c r="R753" s="127">
        <f t="shared" si="229"/>
        <v>0</v>
      </c>
      <c r="S753" s="128">
        <f t="shared" si="230"/>
        <v>0</v>
      </c>
      <c r="T753" s="22"/>
      <c r="W753" s="20"/>
    </row>
    <row r="754" s="23" customFormat="1" outlineLevel="1" spans="1:23">
      <c r="A754" s="84" t="s">
        <v>2114</v>
      </c>
      <c r="B754" s="79" t="s">
        <v>2115</v>
      </c>
      <c r="C754" s="72" t="s">
        <v>771</v>
      </c>
      <c r="D754" s="73"/>
      <c r="E754" s="184">
        <v>285.06</v>
      </c>
      <c r="F754" s="75">
        <f t="shared" si="227"/>
        <v>285.06</v>
      </c>
      <c r="G754" s="75">
        <f t="shared" si="228"/>
        <v>228.048</v>
      </c>
      <c r="H754" s="76">
        <v>265</v>
      </c>
      <c r="I754" s="72"/>
      <c r="J754" s="75" t="str">
        <f t="shared" si="220"/>
        <v/>
      </c>
      <c r="K754" s="72">
        <v>5</v>
      </c>
      <c r="L754" s="72">
        <v>50</v>
      </c>
      <c r="M754" s="111" t="s">
        <v>351</v>
      </c>
      <c r="N754" s="112" t="s">
        <v>2109</v>
      </c>
      <c r="O754" s="320" t="s">
        <v>2116</v>
      </c>
      <c r="P754" s="118">
        <v>9.5</v>
      </c>
      <c r="Q754" s="136">
        <v>0.071928</v>
      </c>
      <c r="R754" s="127">
        <f t="shared" si="229"/>
        <v>0</v>
      </c>
      <c r="S754" s="128">
        <f t="shared" si="230"/>
        <v>0</v>
      </c>
      <c r="W754" s="20"/>
    </row>
    <row r="755" s="19" customFormat="1" outlineLevel="1" spans="1:23">
      <c r="A755" s="84" t="s">
        <v>2117</v>
      </c>
      <c r="B755" s="79" t="s">
        <v>2118</v>
      </c>
      <c r="C755" s="72" t="s">
        <v>771</v>
      </c>
      <c r="D755" s="73"/>
      <c r="E755" s="184">
        <v>379.63</v>
      </c>
      <c r="F755" s="75">
        <f t="shared" si="227"/>
        <v>379.63</v>
      </c>
      <c r="G755" s="75">
        <f t="shared" si="228"/>
        <v>303.704</v>
      </c>
      <c r="H755" s="76">
        <v>165</v>
      </c>
      <c r="I755" s="72"/>
      <c r="J755" s="75" t="str">
        <f t="shared" si="220"/>
        <v/>
      </c>
      <c r="K755" s="72">
        <v>5</v>
      </c>
      <c r="L755" s="72">
        <v>40</v>
      </c>
      <c r="M755" s="111" t="s">
        <v>351</v>
      </c>
      <c r="N755" s="112" t="s">
        <v>2109</v>
      </c>
      <c r="O755" s="320" t="s">
        <v>2119</v>
      </c>
      <c r="P755" s="118">
        <v>9.6</v>
      </c>
      <c r="Q755" s="136">
        <v>0.071928</v>
      </c>
      <c r="R755" s="127">
        <f t="shared" si="229"/>
        <v>0</v>
      </c>
      <c r="S755" s="128">
        <f t="shared" si="230"/>
        <v>0</v>
      </c>
      <c r="T755" s="22"/>
      <c r="W755" s="20"/>
    </row>
    <row r="756" s="23" customFormat="1" outlineLevel="1" spans="1:23">
      <c r="A756" s="83" t="s">
        <v>2120</v>
      </c>
      <c r="B756" s="79" t="s">
        <v>2121</v>
      </c>
      <c r="C756" s="72" t="s">
        <v>771</v>
      </c>
      <c r="D756" s="73"/>
      <c r="E756" s="184">
        <v>502.95</v>
      </c>
      <c r="F756" s="75">
        <f t="shared" si="227"/>
        <v>502.95</v>
      </c>
      <c r="G756" s="75">
        <f t="shared" si="228"/>
        <v>402.36</v>
      </c>
      <c r="H756" s="76">
        <v>363</v>
      </c>
      <c r="I756" s="72"/>
      <c r="J756" s="75" t="str">
        <f t="shared" si="220"/>
        <v/>
      </c>
      <c r="K756" s="72">
        <v>3</v>
      </c>
      <c r="L756" s="72">
        <v>24</v>
      </c>
      <c r="M756" s="111" t="s">
        <v>351</v>
      </c>
      <c r="N756" s="112" t="s">
        <v>2109</v>
      </c>
      <c r="O756" s="320" t="s">
        <v>2122</v>
      </c>
      <c r="P756" s="118">
        <v>8.4</v>
      </c>
      <c r="Q756" s="136">
        <v>0.071928</v>
      </c>
      <c r="R756" s="127">
        <f t="shared" si="229"/>
        <v>0</v>
      </c>
      <c r="S756" s="128">
        <f t="shared" si="230"/>
        <v>0</v>
      </c>
      <c r="W756" s="20"/>
    </row>
    <row r="757" s="19" customFormat="1" outlineLevel="1" spans="1:23">
      <c r="A757" s="83" t="s">
        <v>2123</v>
      </c>
      <c r="B757" s="79" t="s">
        <v>2124</v>
      </c>
      <c r="C757" s="72" t="s">
        <v>771</v>
      </c>
      <c r="D757" s="73"/>
      <c r="E757" s="184">
        <v>705.03</v>
      </c>
      <c r="F757" s="75">
        <f t="shared" si="227"/>
        <v>705.03</v>
      </c>
      <c r="G757" s="75">
        <f t="shared" si="228"/>
        <v>564.024</v>
      </c>
      <c r="H757" s="76">
        <v>237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11" t="s">
        <v>351</v>
      </c>
      <c r="N757" s="112" t="s">
        <v>2109</v>
      </c>
      <c r="O757" s="320" t="s">
        <v>2125</v>
      </c>
      <c r="P757" s="118">
        <v>7.5</v>
      </c>
      <c r="Q757" s="136">
        <v>0.071928</v>
      </c>
      <c r="R757" s="127">
        <f t="shared" si="229"/>
        <v>0</v>
      </c>
      <c r="S757" s="128">
        <f t="shared" si="230"/>
        <v>0</v>
      </c>
      <c r="T757" s="22"/>
      <c r="W757" s="20"/>
    </row>
    <row r="758" s="19" customFormat="1" outlineLevel="1" spans="1:23">
      <c r="A758" s="84" t="s">
        <v>2126</v>
      </c>
      <c r="B758" s="79" t="s">
        <v>2127</v>
      </c>
      <c r="C758" s="72" t="s">
        <v>771</v>
      </c>
      <c r="D758" s="73"/>
      <c r="E758" s="184">
        <v>1296.34</v>
      </c>
      <c r="F758" s="75">
        <f t="shared" si="227"/>
        <v>1296.34</v>
      </c>
      <c r="G758" s="75">
        <f t="shared" si="228"/>
        <v>1037.072</v>
      </c>
      <c r="H758" s="76">
        <v>88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11" t="s">
        <v>351</v>
      </c>
      <c r="N758" s="112" t="s">
        <v>2109</v>
      </c>
      <c r="O758" s="320" t="s">
        <v>2128</v>
      </c>
      <c r="P758" s="118">
        <v>8.25</v>
      </c>
      <c r="Q758" s="136">
        <v>0.071928</v>
      </c>
      <c r="R758" s="127">
        <f t="shared" si="229"/>
        <v>0</v>
      </c>
      <c r="S758" s="128">
        <f t="shared" si="230"/>
        <v>0</v>
      </c>
      <c r="T758" s="22"/>
      <c r="W758" s="20"/>
    </row>
    <row r="759" s="19" customFormat="1" outlineLevel="1" spans="1:23">
      <c r="A759" s="65" t="s">
        <v>2129</v>
      </c>
      <c r="B759" s="66"/>
      <c r="C759" s="67"/>
      <c r="D759" s="73"/>
      <c r="E759" s="185"/>
      <c r="F759" s="64"/>
      <c r="G759" s="75"/>
      <c r="H759" s="78"/>
      <c r="I759" s="108"/>
      <c r="J759" s="75" t="str">
        <f t="shared" si="220"/>
        <v/>
      </c>
      <c r="K759" s="72"/>
      <c r="L759" s="72"/>
      <c r="M759" s="145"/>
      <c r="N759" s="112"/>
      <c r="O759" s="72"/>
      <c r="P759" s="118"/>
      <c r="Q759" s="136"/>
      <c r="R759" s="187"/>
      <c r="S759" s="188"/>
      <c r="T759" s="22"/>
      <c r="W759" s="20"/>
    </row>
    <row r="760" s="20" customFormat="1" outlineLevel="1" spans="1:19">
      <c r="A760" s="84" t="s">
        <v>2130</v>
      </c>
      <c r="B760" s="79" t="s">
        <v>2131</v>
      </c>
      <c r="C760" s="72" t="s">
        <v>771</v>
      </c>
      <c r="D760" s="73"/>
      <c r="E760" s="184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210</v>
      </c>
      <c r="I760" s="72"/>
      <c r="J760" s="75" t="str">
        <f t="shared" si="220"/>
        <v/>
      </c>
      <c r="K760" s="72">
        <v>10</v>
      </c>
      <c r="L760" s="72">
        <v>100</v>
      </c>
      <c r="M760" s="111" t="s">
        <v>351</v>
      </c>
      <c r="N760" s="112" t="s">
        <v>2109</v>
      </c>
      <c r="O760" s="320" t="s">
        <v>2132</v>
      </c>
      <c r="P760" s="118">
        <v>10.5</v>
      </c>
      <c r="Q760" s="136">
        <v>0.071928</v>
      </c>
      <c r="R760" s="127">
        <f t="shared" ref="R760:R766" si="233">P760/L760*D760</f>
        <v>0</v>
      </c>
      <c r="S760" s="128">
        <f t="shared" ref="S760:S766" si="234">Q760/L760*D760</f>
        <v>0</v>
      </c>
    </row>
    <row r="761" s="20" customFormat="1" outlineLevel="1" spans="1:19">
      <c r="A761" s="84" t="s">
        <v>2133</v>
      </c>
      <c r="B761" s="79" t="s">
        <v>2134</v>
      </c>
      <c r="C761" s="72" t="s">
        <v>771</v>
      </c>
      <c r="D761" s="73"/>
      <c r="E761" s="184">
        <v>200.19</v>
      </c>
      <c r="F761" s="75">
        <f t="shared" si="231"/>
        <v>200.19</v>
      </c>
      <c r="G761" s="75">
        <f t="shared" si="232"/>
        <v>160.152</v>
      </c>
      <c r="H761" s="76">
        <v>140</v>
      </c>
      <c r="I761" s="72"/>
      <c r="J761" s="75" t="str">
        <f t="shared" si="220"/>
        <v/>
      </c>
      <c r="K761" s="72">
        <v>10</v>
      </c>
      <c r="L761" s="72">
        <v>80</v>
      </c>
      <c r="M761" s="111" t="s">
        <v>351</v>
      </c>
      <c r="N761" s="112" t="s">
        <v>2109</v>
      </c>
      <c r="O761" s="320" t="s">
        <v>2135</v>
      </c>
      <c r="P761" s="118">
        <v>11.2</v>
      </c>
      <c r="Q761" s="136">
        <v>0.071928</v>
      </c>
      <c r="R761" s="127">
        <f t="shared" si="233"/>
        <v>0</v>
      </c>
      <c r="S761" s="128">
        <f t="shared" si="234"/>
        <v>0</v>
      </c>
    </row>
    <row r="762" s="20" customFormat="1" outlineLevel="1" spans="1:19">
      <c r="A762" s="84" t="s">
        <v>2136</v>
      </c>
      <c r="B762" s="79" t="s">
        <v>2137</v>
      </c>
      <c r="C762" s="72" t="s">
        <v>771</v>
      </c>
      <c r="D762" s="73"/>
      <c r="E762" s="184">
        <v>285.06</v>
      </c>
      <c r="F762" s="75">
        <f t="shared" si="231"/>
        <v>285.06</v>
      </c>
      <c r="G762" s="75">
        <f t="shared" si="232"/>
        <v>228.048</v>
      </c>
      <c r="H762" s="76">
        <v>25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11" t="s">
        <v>351</v>
      </c>
      <c r="N762" s="112" t="s">
        <v>2109</v>
      </c>
      <c r="O762" s="320" t="s">
        <v>2138</v>
      </c>
      <c r="P762" s="118">
        <v>9.5</v>
      </c>
      <c r="Q762" s="136">
        <v>0.071928</v>
      </c>
      <c r="R762" s="127">
        <f t="shared" si="233"/>
        <v>0</v>
      </c>
      <c r="S762" s="128">
        <f t="shared" si="234"/>
        <v>0</v>
      </c>
    </row>
    <row r="763" s="20" customFormat="1" outlineLevel="1" spans="1:19">
      <c r="A763" s="84" t="s">
        <v>2139</v>
      </c>
      <c r="B763" s="79" t="s">
        <v>2140</v>
      </c>
      <c r="C763" s="72" t="s">
        <v>771</v>
      </c>
      <c r="D763" s="73"/>
      <c r="E763" s="184">
        <v>379.63</v>
      </c>
      <c r="F763" s="75">
        <f t="shared" si="231"/>
        <v>379.63</v>
      </c>
      <c r="G763" s="75">
        <f t="shared" si="232"/>
        <v>303.704</v>
      </c>
      <c r="H763" s="76">
        <v>50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11" t="s">
        <v>351</v>
      </c>
      <c r="N763" s="112" t="s">
        <v>2109</v>
      </c>
      <c r="O763" s="320" t="s">
        <v>2141</v>
      </c>
      <c r="P763" s="118">
        <v>9.6</v>
      </c>
      <c r="Q763" s="136">
        <v>0.071928</v>
      </c>
      <c r="R763" s="127">
        <f t="shared" si="233"/>
        <v>0</v>
      </c>
      <c r="S763" s="128">
        <f t="shared" si="234"/>
        <v>0</v>
      </c>
    </row>
    <row r="764" s="20" customFormat="1" outlineLevel="1" spans="1:19">
      <c r="A764" s="83" t="s">
        <v>2142</v>
      </c>
      <c r="B764" s="79" t="s">
        <v>2143</v>
      </c>
      <c r="C764" s="72" t="s">
        <v>771</v>
      </c>
      <c r="D764" s="73"/>
      <c r="E764" s="184">
        <v>502.95</v>
      </c>
      <c r="F764" s="75">
        <f t="shared" si="231"/>
        <v>502.95</v>
      </c>
      <c r="G764" s="75">
        <f t="shared" si="232"/>
        <v>402.36</v>
      </c>
      <c r="H764" s="76">
        <v>123</v>
      </c>
      <c r="I764" s="72"/>
      <c r="J764" s="75" t="str">
        <f t="shared" si="220"/>
        <v/>
      </c>
      <c r="K764" s="72">
        <v>3</v>
      </c>
      <c r="L764" s="72">
        <v>24</v>
      </c>
      <c r="M764" s="111" t="s">
        <v>351</v>
      </c>
      <c r="N764" s="112" t="s">
        <v>2109</v>
      </c>
      <c r="O764" s="320" t="s">
        <v>2144</v>
      </c>
      <c r="P764" s="118">
        <v>8.4</v>
      </c>
      <c r="Q764" s="136">
        <v>0.071928</v>
      </c>
      <c r="R764" s="127">
        <f t="shared" si="233"/>
        <v>0</v>
      </c>
      <c r="S764" s="128">
        <f t="shared" si="234"/>
        <v>0</v>
      </c>
    </row>
    <row r="765" s="20" customFormat="1" outlineLevel="1" spans="1:19">
      <c r="A765" s="83" t="s">
        <v>2145</v>
      </c>
      <c r="B765" s="79" t="s">
        <v>2146</v>
      </c>
      <c r="C765" s="72" t="s">
        <v>771</v>
      </c>
      <c r="D765" s="73"/>
      <c r="E765" s="184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11" t="s">
        <v>351</v>
      </c>
      <c r="N765" s="112" t="s">
        <v>2109</v>
      </c>
      <c r="O765" s="320" t="s">
        <v>2147</v>
      </c>
      <c r="P765" s="118">
        <v>7.5</v>
      </c>
      <c r="Q765" s="136">
        <v>0.071928</v>
      </c>
      <c r="R765" s="127">
        <f t="shared" si="233"/>
        <v>0</v>
      </c>
      <c r="S765" s="128">
        <f t="shared" si="234"/>
        <v>0</v>
      </c>
    </row>
    <row r="766" s="20" customFormat="1" outlineLevel="1" spans="1:19">
      <c r="A766" s="83" t="s">
        <v>2148</v>
      </c>
      <c r="B766" s="79" t="s">
        <v>2149</v>
      </c>
      <c r="C766" s="72" t="s">
        <v>771</v>
      </c>
      <c r="D766" s="73"/>
      <c r="E766" s="184">
        <v>1296.34</v>
      </c>
      <c r="F766" s="75">
        <f t="shared" si="231"/>
        <v>1296.34</v>
      </c>
      <c r="G766" s="75">
        <f t="shared" si="232"/>
        <v>1037.072</v>
      </c>
      <c r="H766" s="76">
        <v>74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11" t="s">
        <v>351</v>
      </c>
      <c r="N766" s="112" t="s">
        <v>2109</v>
      </c>
      <c r="O766" s="320" t="s">
        <v>2150</v>
      </c>
      <c r="P766" s="118">
        <v>8.25</v>
      </c>
      <c r="Q766" s="136">
        <v>0.071928</v>
      </c>
      <c r="R766" s="127">
        <f t="shared" si="233"/>
        <v>0</v>
      </c>
      <c r="S766" s="128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4"/>
      <c r="F767" s="75"/>
      <c r="G767" s="75"/>
      <c r="H767" s="78"/>
      <c r="I767" s="72"/>
      <c r="J767" s="75" t="str">
        <f t="shared" si="220"/>
        <v/>
      </c>
      <c r="K767" s="72"/>
      <c r="L767" s="72"/>
      <c r="M767" s="145"/>
      <c r="N767" s="145"/>
      <c r="O767" s="113"/>
      <c r="P767" s="118"/>
      <c r="Q767" s="136"/>
      <c r="R767" s="127"/>
      <c r="S767" s="128"/>
    </row>
    <row r="768" s="20" customFormat="1" outlineLevel="1" spans="1:19">
      <c r="A768" s="83" t="s">
        <v>2151</v>
      </c>
      <c r="B768" s="79" t="s">
        <v>2152</v>
      </c>
      <c r="C768" s="72" t="s">
        <v>771</v>
      </c>
      <c r="D768" s="73"/>
      <c r="E768" s="184">
        <v>215.24</v>
      </c>
      <c r="F768" s="75">
        <f>E768-E768*$G$2%</f>
        <v>215.24</v>
      </c>
      <c r="G768" s="75">
        <f>E768-(20*E768/100)</f>
        <v>172.192</v>
      </c>
      <c r="H768" s="76">
        <v>1053</v>
      </c>
      <c r="I768" s="72"/>
      <c r="J768" s="75" t="str">
        <f t="shared" si="220"/>
        <v/>
      </c>
      <c r="K768" s="72">
        <v>1</v>
      </c>
      <c r="L768" s="72">
        <v>100</v>
      </c>
      <c r="M768" s="111" t="s">
        <v>351</v>
      </c>
      <c r="N768" s="112" t="s">
        <v>2109</v>
      </c>
      <c r="O768" s="113">
        <v>4620105825467</v>
      </c>
      <c r="P768" s="118">
        <v>7.4</v>
      </c>
      <c r="Q768" s="136">
        <v>0.0972</v>
      </c>
      <c r="R768" s="127">
        <f>P768/L768*D768</f>
        <v>0</v>
      </c>
      <c r="S768" s="128">
        <f>Q768/L768*D768</f>
        <v>0</v>
      </c>
    </row>
    <row r="769" s="20" customFormat="1" outlineLevel="1" spans="1:19">
      <c r="A769" s="83" t="s">
        <v>2153</v>
      </c>
      <c r="B769" s="79" t="s">
        <v>2154</v>
      </c>
      <c r="C769" s="72" t="s">
        <v>771</v>
      </c>
      <c r="D769" s="73"/>
      <c r="E769" s="184">
        <v>267.08</v>
      </c>
      <c r="F769" s="75">
        <f>E769-E769*$G$2%</f>
        <v>267.08</v>
      </c>
      <c r="G769" s="75">
        <f>E769-(20*E769/100)</f>
        <v>213.664</v>
      </c>
      <c r="H769" s="76">
        <v>812</v>
      </c>
      <c r="I769" s="72"/>
      <c r="J769" s="75" t="str">
        <f t="shared" si="220"/>
        <v/>
      </c>
      <c r="K769" s="72">
        <v>1</v>
      </c>
      <c r="L769" s="72">
        <v>100</v>
      </c>
      <c r="M769" s="111" t="s">
        <v>351</v>
      </c>
      <c r="N769" s="112" t="s">
        <v>2109</v>
      </c>
      <c r="O769" s="113">
        <v>4620105825474</v>
      </c>
      <c r="P769" s="118">
        <v>10.5</v>
      </c>
      <c r="Q769" s="136">
        <v>0.14259</v>
      </c>
      <c r="R769" s="127">
        <f>P769/L769*D769</f>
        <v>0</v>
      </c>
      <c r="S769" s="128">
        <f>Q769/L769*D769</f>
        <v>0</v>
      </c>
    </row>
    <row r="770" s="20" customFormat="1" outlineLevel="1" spans="1:19">
      <c r="A770" s="83" t="s">
        <v>2155</v>
      </c>
      <c r="B770" s="79" t="s">
        <v>2156</v>
      </c>
      <c r="C770" s="72" t="s">
        <v>771</v>
      </c>
      <c r="D770" s="73"/>
      <c r="E770" s="184">
        <v>395.86</v>
      </c>
      <c r="F770" s="75">
        <f>E770-E770*$G$2%</f>
        <v>395.86</v>
      </c>
      <c r="G770" s="75">
        <f>E770-(20*E770/100)</f>
        <v>316.688</v>
      </c>
      <c r="H770" s="76">
        <v>1166</v>
      </c>
      <c r="I770" s="72"/>
      <c r="J770" s="75" t="str">
        <f t="shared" si="220"/>
        <v/>
      </c>
      <c r="K770" s="72">
        <v>1</v>
      </c>
      <c r="L770" s="72">
        <v>100</v>
      </c>
      <c r="M770" s="111" t="s">
        <v>351</v>
      </c>
      <c r="N770" s="112" t="s">
        <v>2109</v>
      </c>
      <c r="O770" s="113">
        <v>4620105825481</v>
      </c>
      <c r="P770" s="118">
        <v>14.1</v>
      </c>
      <c r="Q770" s="136">
        <v>0.22661</v>
      </c>
      <c r="R770" s="127">
        <f>P770/L770*D770</f>
        <v>0</v>
      </c>
      <c r="S770" s="128">
        <f>Q770/L770*D770</f>
        <v>0</v>
      </c>
    </row>
    <row r="771" s="20" customFormat="1" outlineLevel="1" spans="1:19">
      <c r="A771" s="84" t="s">
        <v>2157</v>
      </c>
      <c r="B771" s="79" t="s">
        <v>2158</v>
      </c>
      <c r="C771" s="72" t="s">
        <v>771</v>
      </c>
      <c r="D771" s="73"/>
      <c r="E771" s="184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11" t="s">
        <v>351</v>
      </c>
      <c r="N771" s="112" t="s">
        <v>2109</v>
      </c>
      <c r="O771" s="113">
        <v>4620105825498</v>
      </c>
      <c r="P771" s="118">
        <v>9.7</v>
      </c>
      <c r="Q771" s="136">
        <v>0.14259</v>
      </c>
      <c r="R771" s="127">
        <f>P771/L771*D771</f>
        <v>0</v>
      </c>
      <c r="S771" s="128">
        <f>Q771/L771*D771</f>
        <v>0</v>
      </c>
    </row>
    <row r="772" s="20" customFormat="1" outlineLevel="1" spans="1:19">
      <c r="A772" s="65" t="s">
        <v>90</v>
      </c>
      <c r="B772" s="66"/>
      <c r="C772" s="72"/>
      <c r="D772" s="73"/>
      <c r="E772" s="184"/>
      <c r="F772" s="75"/>
      <c r="G772" s="75"/>
      <c r="H772" s="78"/>
      <c r="I772" s="72"/>
      <c r="J772" s="75" t="str">
        <f t="shared" si="220"/>
        <v/>
      </c>
      <c r="K772" s="72"/>
      <c r="L772" s="72"/>
      <c r="M772" s="111"/>
      <c r="N772" s="112"/>
      <c r="O772" s="113"/>
      <c r="P772" s="118"/>
      <c r="Q772" s="136"/>
      <c r="R772" s="127"/>
      <c r="S772" s="128"/>
    </row>
    <row r="773" s="20" customFormat="1" outlineLevel="1" spans="1:19">
      <c r="A773" s="83" t="s">
        <v>2159</v>
      </c>
      <c r="B773" s="79" t="s">
        <v>2160</v>
      </c>
      <c r="C773" s="72" t="s">
        <v>2161</v>
      </c>
      <c r="D773" s="73"/>
      <c r="E773" s="184">
        <v>28.84</v>
      </c>
      <c r="F773" s="75">
        <f t="shared" ref="F773:F783" si="235">E773-E773*$G$2%</f>
        <v>28.84</v>
      </c>
      <c r="G773" s="75">
        <f t="shared" ref="G773:G783" si="236">E773-(20*E773/100)</f>
        <v>23.072</v>
      </c>
      <c r="H773" s="76">
        <v>1100</v>
      </c>
      <c r="I773" s="72"/>
      <c r="J773" s="75"/>
      <c r="K773" s="72">
        <v>100</v>
      </c>
      <c r="L773" s="72">
        <v>12</v>
      </c>
      <c r="M773" s="111" t="s">
        <v>351</v>
      </c>
      <c r="N773" s="112" t="s">
        <v>2162</v>
      </c>
      <c r="O773" s="113">
        <v>4650358702468</v>
      </c>
      <c r="P773" s="118">
        <v>8</v>
      </c>
      <c r="Q773" s="136">
        <v>0.001</v>
      </c>
      <c r="R773" s="127">
        <f t="shared" ref="R773:R783" si="237">P773/(L773*K773)*D773</f>
        <v>0</v>
      </c>
      <c r="S773" s="128">
        <f t="shared" ref="S773:S783" si="238">Q773/L773*D773</f>
        <v>0</v>
      </c>
    </row>
    <row r="774" s="20" customFormat="1" outlineLevel="1" spans="1:19">
      <c r="A774" s="83" t="s">
        <v>2163</v>
      </c>
      <c r="B774" s="79" t="s">
        <v>2164</v>
      </c>
      <c r="C774" s="72" t="s">
        <v>2161</v>
      </c>
      <c r="D774" s="73"/>
      <c r="E774" s="184">
        <v>35.08</v>
      </c>
      <c r="F774" s="75">
        <f t="shared" si="235"/>
        <v>35.08</v>
      </c>
      <c r="G774" s="75">
        <f t="shared" si="236"/>
        <v>28.064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11" t="s">
        <v>351</v>
      </c>
      <c r="N774" s="112" t="s">
        <v>2162</v>
      </c>
      <c r="O774" s="113">
        <v>4650358702475</v>
      </c>
      <c r="P774" s="118">
        <v>11</v>
      </c>
      <c r="Q774" s="136">
        <v>0.001</v>
      </c>
      <c r="R774" s="127">
        <f t="shared" si="237"/>
        <v>0</v>
      </c>
      <c r="S774" s="128">
        <f t="shared" si="238"/>
        <v>0</v>
      </c>
    </row>
    <row r="775" s="20" customFormat="1" outlineLevel="1" spans="1:19">
      <c r="A775" s="83" t="s">
        <v>2165</v>
      </c>
      <c r="B775" s="79" t="s">
        <v>2166</v>
      </c>
      <c r="C775" s="72" t="s">
        <v>2161</v>
      </c>
      <c r="D775" s="73"/>
      <c r="E775" s="184">
        <v>45.71</v>
      </c>
      <c r="F775" s="75">
        <f t="shared" si="235"/>
        <v>45.71</v>
      </c>
      <c r="G775" s="75">
        <f t="shared" si="236"/>
        <v>36.568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11" t="s">
        <v>351</v>
      </c>
      <c r="N775" s="112" t="s">
        <v>2162</v>
      </c>
      <c r="O775" s="113">
        <v>4650358702482</v>
      </c>
      <c r="P775" s="118">
        <v>13.2</v>
      </c>
      <c r="Q775" s="136">
        <v>0.001</v>
      </c>
      <c r="R775" s="127">
        <f t="shared" si="237"/>
        <v>0</v>
      </c>
      <c r="S775" s="128">
        <f t="shared" si="238"/>
        <v>0</v>
      </c>
    </row>
    <row r="776" s="20" customFormat="1" outlineLevel="1" spans="1:19">
      <c r="A776" s="83" t="s">
        <v>2167</v>
      </c>
      <c r="B776" s="79" t="s">
        <v>2168</v>
      </c>
      <c r="C776" s="72" t="s">
        <v>2161</v>
      </c>
      <c r="D776" s="73"/>
      <c r="E776" s="184">
        <v>58.58</v>
      </c>
      <c r="F776" s="75">
        <f t="shared" si="235"/>
        <v>58.58</v>
      </c>
      <c r="G776" s="75">
        <f t="shared" si="236"/>
        <v>46.864</v>
      </c>
      <c r="H776" s="76">
        <v>1100</v>
      </c>
      <c r="I776" s="72"/>
      <c r="J776" s="75" t="str">
        <f t="shared" si="239"/>
        <v/>
      </c>
      <c r="K776" s="72">
        <v>50</v>
      </c>
      <c r="L776" s="72">
        <v>12</v>
      </c>
      <c r="M776" s="111" t="s">
        <v>351</v>
      </c>
      <c r="N776" s="112" t="s">
        <v>2162</v>
      </c>
      <c r="O776" s="113">
        <v>4650358702413</v>
      </c>
      <c r="P776" s="118">
        <v>8.4</v>
      </c>
      <c r="Q776" s="136">
        <v>0.002</v>
      </c>
      <c r="R776" s="127">
        <f t="shared" si="237"/>
        <v>0</v>
      </c>
      <c r="S776" s="128">
        <f t="shared" si="238"/>
        <v>0</v>
      </c>
    </row>
    <row r="777" s="20" customFormat="1" outlineLevel="1" spans="1:19">
      <c r="A777" s="83" t="s">
        <v>2169</v>
      </c>
      <c r="B777" s="79" t="s">
        <v>2170</v>
      </c>
      <c r="C777" s="72" t="s">
        <v>2161</v>
      </c>
      <c r="D777" s="73"/>
      <c r="E777" s="184">
        <v>82.07</v>
      </c>
      <c r="F777" s="75">
        <f t="shared" si="235"/>
        <v>82.07</v>
      </c>
      <c r="G777" s="75">
        <f t="shared" si="236"/>
        <v>65.656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11" t="s">
        <v>351</v>
      </c>
      <c r="N777" s="112" t="s">
        <v>2162</v>
      </c>
      <c r="O777" s="113">
        <v>4650358702420</v>
      </c>
      <c r="P777" s="118">
        <v>10</v>
      </c>
      <c r="Q777" s="136">
        <v>0.002</v>
      </c>
      <c r="R777" s="127">
        <f t="shared" si="237"/>
        <v>0</v>
      </c>
      <c r="S777" s="128">
        <f t="shared" si="238"/>
        <v>0</v>
      </c>
    </row>
    <row r="778" s="20" customFormat="1" outlineLevel="1" spans="1:19">
      <c r="A778" s="83" t="s">
        <v>2171</v>
      </c>
      <c r="B778" s="79" t="s">
        <v>2172</v>
      </c>
      <c r="C778" s="72" t="s">
        <v>2161</v>
      </c>
      <c r="D778" s="73"/>
      <c r="E778" s="184">
        <v>95.34</v>
      </c>
      <c r="F778" s="75">
        <f t="shared" si="235"/>
        <v>95.34</v>
      </c>
      <c r="G778" s="75">
        <f t="shared" si="236"/>
        <v>76.272</v>
      </c>
      <c r="H778" s="76">
        <v>2350</v>
      </c>
      <c r="I778" s="72"/>
      <c r="J778" s="75" t="str">
        <f t="shared" si="239"/>
        <v/>
      </c>
      <c r="K778" s="72">
        <v>50</v>
      </c>
      <c r="L778" s="72">
        <v>12</v>
      </c>
      <c r="M778" s="111" t="s">
        <v>351</v>
      </c>
      <c r="N778" s="112" t="s">
        <v>2162</v>
      </c>
      <c r="O778" s="113">
        <v>4650358702437</v>
      </c>
      <c r="P778" s="118">
        <v>11.2</v>
      </c>
      <c r="Q778" s="136">
        <v>0.002</v>
      </c>
      <c r="R778" s="127">
        <f t="shared" si="237"/>
        <v>0</v>
      </c>
      <c r="S778" s="128">
        <f t="shared" si="238"/>
        <v>0</v>
      </c>
    </row>
    <row r="779" s="20" customFormat="1" outlineLevel="1" spans="1:19">
      <c r="A779" s="83" t="s">
        <v>2173</v>
      </c>
      <c r="B779" s="79" t="s">
        <v>2174</v>
      </c>
      <c r="C779" s="72" t="s">
        <v>2161</v>
      </c>
      <c r="D779" s="73"/>
      <c r="E779" s="184">
        <v>105.06</v>
      </c>
      <c r="F779" s="75">
        <f t="shared" si="235"/>
        <v>105.06</v>
      </c>
      <c r="G779" s="75">
        <f t="shared" si="236"/>
        <v>84.048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11" t="s">
        <v>351</v>
      </c>
      <c r="N779" s="112" t="s">
        <v>2162</v>
      </c>
      <c r="O779" s="113">
        <v>4650358702444</v>
      </c>
      <c r="P779" s="118">
        <v>13.2</v>
      </c>
      <c r="Q779" s="136">
        <v>0.002</v>
      </c>
      <c r="R779" s="127">
        <f t="shared" si="237"/>
        <v>0</v>
      </c>
      <c r="S779" s="128">
        <f t="shared" si="238"/>
        <v>0</v>
      </c>
    </row>
    <row r="780" s="20" customFormat="1" outlineLevel="1" spans="1:19">
      <c r="A780" s="83" t="s">
        <v>2175</v>
      </c>
      <c r="B780" s="79" t="s">
        <v>2176</v>
      </c>
      <c r="C780" s="72" t="s">
        <v>2161</v>
      </c>
      <c r="D780" s="73"/>
      <c r="E780" s="184">
        <v>115.49</v>
      </c>
      <c r="F780" s="75">
        <f t="shared" si="235"/>
        <v>115.49</v>
      </c>
      <c r="G780" s="75">
        <f t="shared" si="236"/>
        <v>92.392</v>
      </c>
      <c r="H780" s="76">
        <v>150</v>
      </c>
      <c r="I780" s="72"/>
      <c r="J780" s="75" t="str">
        <f t="shared" si="239"/>
        <v/>
      </c>
      <c r="K780" s="72">
        <v>50</v>
      </c>
      <c r="L780" s="72">
        <v>12</v>
      </c>
      <c r="M780" s="111" t="s">
        <v>351</v>
      </c>
      <c r="N780" s="112" t="s">
        <v>2162</v>
      </c>
      <c r="O780" s="113">
        <v>4650358702451</v>
      </c>
      <c r="P780" s="118">
        <v>14</v>
      </c>
      <c r="Q780" s="136">
        <v>0.002</v>
      </c>
      <c r="R780" s="127">
        <f t="shared" si="237"/>
        <v>0</v>
      </c>
      <c r="S780" s="128">
        <f t="shared" si="238"/>
        <v>0</v>
      </c>
    </row>
    <row r="781" s="20" customFormat="1" outlineLevel="1" spans="1:19">
      <c r="A781" s="83" t="s">
        <v>2177</v>
      </c>
      <c r="B781" s="79" t="s">
        <v>2178</v>
      </c>
      <c r="C781" s="72" t="s">
        <v>2161</v>
      </c>
      <c r="D781" s="73"/>
      <c r="E781" s="184">
        <v>133.17</v>
      </c>
      <c r="F781" s="75">
        <f t="shared" si="235"/>
        <v>133.17</v>
      </c>
      <c r="G781" s="75">
        <f t="shared" si="236"/>
        <v>106.536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11" t="s">
        <v>351</v>
      </c>
      <c r="N781" s="112" t="s">
        <v>2162</v>
      </c>
      <c r="O781" s="113">
        <v>4650358702499</v>
      </c>
      <c r="P781" s="118">
        <v>15.9</v>
      </c>
      <c r="Q781" s="136">
        <v>0.002</v>
      </c>
      <c r="R781" s="127">
        <f t="shared" si="237"/>
        <v>0</v>
      </c>
      <c r="S781" s="128">
        <f t="shared" si="238"/>
        <v>0</v>
      </c>
    </row>
    <row r="782" s="20" customFormat="1" outlineLevel="1" spans="1:19">
      <c r="A782" s="83" t="s">
        <v>2179</v>
      </c>
      <c r="B782" s="79" t="s">
        <v>2180</v>
      </c>
      <c r="C782" s="72" t="s">
        <v>2161</v>
      </c>
      <c r="D782" s="73"/>
      <c r="E782" s="184">
        <v>165.79</v>
      </c>
      <c r="F782" s="75">
        <f t="shared" si="235"/>
        <v>165.79</v>
      </c>
      <c r="G782" s="75">
        <f t="shared" si="236"/>
        <v>132.632</v>
      </c>
      <c r="H782" s="76">
        <v>400</v>
      </c>
      <c r="I782" s="72"/>
      <c r="J782" s="75" t="str">
        <f t="shared" si="239"/>
        <v/>
      </c>
      <c r="K782" s="72">
        <v>50</v>
      </c>
      <c r="L782" s="72">
        <v>12</v>
      </c>
      <c r="M782" s="111" t="s">
        <v>351</v>
      </c>
      <c r="N782" s="112" t="s">
        <v>2162</v>
      </c>
      <c r="O782" s="113">
        <v>4650358702505</v>
      </c>
      <c r="P782" s="118">
        <v>17.8</v>
      </c>
      <c r="Q782" s="136">
        <v>0.002</v>
      </c>
      <c r="R782" s="127">
        <f t="shared" si="237"/>
        <v>0</v>
      </c>
      <c r="S782" s="128">
        <f t="shared" si="238"/>
        <v>0</v>
      </c>
    </row>
    <row r="783" s="20" customFormat="1" outlineLevel="1" spans="1:19">
      <c r="A783" s="83" t="s">
        <v>2181</v>
      </c>
      <c r="B783" s="79" t="s">
        <v>2182</v>
      </c>
      <c r="C783" s="72" t="s">
        <v>2161</v>
      </c>
      <c r="D783" s="73"/>
      <c r="E783" s="184">
        <v>261.17</v>
      </c>
      <c r="F783" s="75">
        <f t="shared" si="235"/>
        <v>261.17</v>
      </c>
      <c r="G783" s="75">
        <f t="shared" si="236"/>
        <v>208.936</v>
      </c>
      <c r="H783" s="76">
        <v>450</v>
      </c>
      <c r="I783" s="72"/>
      <c r="J783" s="75" t="str">
        <f t="shared" si="239"/>
        <v/>
      </c>
      <c r="K783" s="72">
        <v>50</v>
      </c>
      <c r="L783" s="72">
        <v>12</v>
      </c>
      <c r="M783" s="111" t="s">
        <v>351</v>
      </c>
      <c r="N783" s="112" t="s">
        <v>2162</v>
      </c>
      <c r="O783" s="113">
        <v>4650358702512</v>
      </c>
      <c r="P783" s="118">
        <v>22.9</v>
      </c>
      <c r="Q783" s="136">
        <v>0.002</v>
      </c>
      <c r="R783" s="127">
        <f t="shared" si="237"/>
        <v>0</v>
      </c>
      <c r="S783" s="128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8"/>
      <c r="I784" s="108"/>
      <c r="J784" s="75" t="str">
        <f t="shared" si="239"/>
        <v/>
      </c>
      <c r="K784" s="110"/>
      <c r="L784" s="119"/>
      <c r="M784" s="114"/>
      <c r="N784" s="114"/>
      <c r="O784" s="119"/>
      <c r="P784" s="120"/>
      <c r="Q784" s="139"/>
      <c r="R784" s="190"/>
      <c r="S784" s="191"/>
      <c r="W784" s="20"/>
    </row>
    <row r="785" s="23" customFormat="1" outlineLevel="1" spans="1:23">
      <c r="A785" s="83" t="s">
        <v>2183</v>
      </c>
      <c r="B785" s="71" t="s">
        <v>2184</v>
      </c>
      <c r="C785" s="72" t="s">
        <v>350</v>
      </c>
      <c r="D785" s="73"/>
      <c r="E785" s="189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8"/>
      <c r="I785" s="72"/>
      <c r="J785" s="75" t="str">
        <f t="shared" si="239"/>
        <v/>
      </c>
      <c r="K785" s="110">
        <v>50</v>
      </c>
      <c r="L785" s="110">
        <v>50</v>
      </c>
      <c r="M785" s="111" t="s">
        <v>351</v>
      </c>
      <c r="N785" s="112" t="s">
        <v>2185</v>
      </c>
      <c r="O785" s="320" t="s">
        <v>2186</v>
      </c>
      <c r="P785" s="101">
        <v>25</v>
      </c>
      <c r="Q785" s="126">
        <v>0.052318</v>
      </c>
      <c r="R785" s="127">
        <f t="shared" ref="R785:R796" si="242">P785/L785*D785</f>
        <v>0</v>
      </c>
      <c r="S785" s="128">
        <f t="shared" ref="S785:S796" si="243">Q785/L785*D785</f>
        <v>0</v>
      </c>
      <c r="W785" s="20"/>
    </row>
    <row r="786" s="23" customFormat="1" outlineLevel="1" spans="1:23">
      <c r="A786" s="83" t="s">
        <v>2187</v>
      </c>
      <c r="B786" s="71" t="s">
        <v>2188</v>
      </c>
      <c r="C786" s="72" t="s">
        <v>350</v>
      </c>
      <c r="D786" s="73"/>
      <c r="E786" s="189">
        <v>455.3</v>
      </c>
      <c r="F786" s="75">
        <f t="shared" si="240"/>
        <v>455.3</v>
      </c>
      <c r="G786" s="75">
        <f t="shared" si="241"/>
        <v>364.24</v>
      </c>
      <c r="H786" s="78"/>
      <c r="I786" s="72"/>
      <c r="J786" s="75" t="str">
        <f t="shared" si="239"/>
        <v/>
      </c>
      <c r="K786" s="110">
        <v>50</v>
      </c>
      <c r="L786" s="110">
        <v>50</v>
      </c>
      <c r="M786" s="111" t="s">
        <v>351</v>
      </c>
      <c r="N786" s="112" t="s">
        <v>2185</v>
      </c>
      <c r="O786" s="320" t="s">
        <v>2189</v>
      </c>
      <c r="P786" s="101">
        <v>32</v>
      </c>
      <c r="Q786" s="126">
        <v>0.073528</v>
      </c>
      <c r="R786" s="127">
        <f t="shared" si="242"/>
        <v>0</v>
      </c>
      <c r="S786" s="128">
        <f t="shared" si="243"/>
        <v>0</v>
      </c>
      <c r="W786" s="20"/>
    </row>
    <row r="787" s="23" customFormat="1" outlineLevel="1" spans="1:23">
      <c r="A787" s="83" t="s">
        <v>2190</v>
      </c>
      <c r="B787" s="71" t="s">
        <v>2191</v>
      </c>
      <c r="C787" s="72" t="s">
        <v>350</v>
      </c>
      <c r="D787" s="73"/>
      <c r="E787" s="189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10">
        <v>50</v>
      </c>
      <c r="L787" s="110">
        <v>50</v>
      </c>
      <c r="M787" s="111" t="s">
        <v>351</v>
      </c>
      <c r="N787" s="112" t="s">
        <v>2185</v>
      </c>
      <c r="O787" s="320" t="s">
        <v>2192</v>
      </c>
      <c r="P787" s="101">
        <v>32</v>
      </c>
      <c r="Q787" s="126">
        <v>0.12462</v>
      </c>
      <c r="R787" s="127">
        <f t="shared" si="242"/>
        <v>0</v>
      </c>
      <c r="S787" s="128">
        <f t="shared" si="243"/>
        <v>0</v>
      </c>
      <c r="W787" s="20"/>
    </row>
    <row r="788" s="23" customFormat="1" outlineLevel="1" spans="1:23">
      <c r="A788" s="83" t="s">
        <v>2193</v>
      </c>
      <c r="B788" s="71" t="s">
        <v>2194</v>
      </c>
      <c r="C788" s="72" t="s">
        <v>350</v>
      </c>
      <c r="D788" s="73"/>
      <c r="E788" s="189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10">
        <v>50</v>
      </c>
      <c r="L788" s="110">
        <v>50</v>
      </c>
      <c r="M788" s="111" t="s">
        <v>351</v>
      </c>
      <c r="N788" s="112" t="s">
        <v>2185</v>
      </c>
      <c r="O788" s="320" t="s">
        <v>2195</v>
      </c>
      <c r="P788" s="101">
        <v>29</v>
      </c>
      <c r="Q788" s="126">
        <v>0.0683265</v>
      </c>
      <c r="R788" s="127">
        <f t="shared" si="242"/>
        <v>0</v>
      </c>
      <c r="S788" s="128">
        <f t="shared" si="243"/>
        <v>0</v>
      </c>
      <c r="W788" s="20"/>
    </row>
    <row r="789" s="23" customFormat="1" outlineLevel="1" spans="1:23">
      <c r="A789" s="83" t="s">
        <v>2196</v>
      </c>
      <c r="B789" s="71" t="s">
        <v>2197</v>
      </c>
      <c r="C789" s="72" t="s">
        <v>350</v>
      </c>
      <c r="D789" s="73"/>
      <c r="E789" s="189">
        <v>549.24</v>
      </c>
      <c r="F789" s="75">
        <f t="shared" si="240"/>
        <v>549.24</v>
      </c>
      <c r="G789" s="75">
        <f t="shared" si="241"/>
        <v>439.392</v>
      </c>
      <c r="H789" s="78"/>
      <c r="I789" s="72"/>
      <c r="J789" s="75" t="str">
        <f t="shared" si="239"/>
        <v/>
      </c>
      <c r="K789" s="110">
        <v>50</v>
      </c>
      <c r="L789" s="110">
        <v>50</v>
      </c>
      <c r="M789" s="111" t="s">
        <v>351</v>
      </c>
      <c r="N789" s="112" t="s">
        <v>2185</v>
      </c>
      <c r="O789" s="320" t="s">
        <v>2198</v>
      </c>
      <c r="P789" s="101">
        <v>39</v>
      </c>
      <c r="Q789" s="126">
        <v>0.125424</v>
      </c>
      <c r="R789" s="127">
        <f t="shared" si="242"/>
        <v>0</v>
      </c>
      <c r="S789" s="128">
        <f t="shared" si="243"/>
        <v>0</v>
      </c>
      <c r="W789" s="20"/>
    </row>
    <row r="790" s="23" customFormat="1" outlineLevel="1" spans="1:23">
      <c r="A790" s="83" t="s">
        <v>2199</v>
      </c>
      <c r="B790" s="71" t="s">
        <v>2200</v>
      </c>
      <c r="C790" s="72" t="s">
        <v>350</v>
      </c>
      <c r="D790" s="73"/>
      <c r="E790" s="189">
        <v>722.8</v>
      </c>
      <c r="F790" s="75">
        <f t="shared" si="240"/>
        <v>722.8</v>
      </c>
      <c r="G790" s="75">
        <f t="shared" si="241"/>
        <v>578.24</v>
      </c>
      <c r="H790" s="78"/>
      <c r="I790" s="72"/>
      <c r="J790" s="75" t="str">
        <f t="shared" si="239"/>
        <v/>
      </c>
      <c r="K790" s="110">
        <v>30</v>
      </c>
      <c r="L790" s="110">
        <v>30</v>
      </c>
      <c r="M790" s="111" t="s">
        <v>351</v>
      </c>
      <c r="N790" s="112" t="s">
        <v>2185</v>
      </c>
      <c r="O790" s="320" t="s">
        <v>2201</v>
      </c>
      <c r="P790" s="101">
        <v>34.5</v>
      </c>
      <c r="Q790" s="126">
        <v>0.10854</v>
      </c>
      <c r="R790" s="127">
        <f t="shared" si="242"/>
        <v>0</v>
      </c>
      <c r="S790" s="128">
        <f t="shared" si="243"/>
        <v>0</v>
      </c>
      <c r="W790" s="20"/>
    </row>
    <row r="791" s="23" customFormat="1" outlineLevel="1" spans="1:23">
      <c r="A791" s="83" t="s">
        <v>2202</v>
      </c>
      <c r="B791" s="71" t="s">
        <v>2203</v>
      </c>
      <c r="C791" s="72" t="s">
        <v>350</v>
      </c>
      <c r="D791" s="73"/>
      <c r="E791" s="189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10">
        <v>50</v>
      </c>
      <c r="L791" s="110">
        <v>50</v>
      </c>
      <c r="M791" s="111" t="s">
        <v>351</v>
      </c>
      <c r="N791" s="112" t="s">
        <v>2185</v>
      </c>
      <c r="O791" s="320" t="s">
        <v>2204</v>
      </c>
      <c r="P791" s="101">
        <v>52</v>
      </c>
      <c r="Q791" s="126">
        <v>0.148941</v>
      </c>
      <c r="R791" s="127">
        <f t="shared" si="242"/>
        <v>0</v>
      </c>
      <c r="S791" s="128">
        <f t="shared" si="243"/>
        <v>0</v>
      </c>
      <c r="W791" s="20"/>
    </row>
    <row r="792" s="23" customFormat="1" outlineLevel="1" spans="1:23">
      <c r="A792" s="83" t="s">
        <v>2205</v>
      </c>
      <c r="B792" s="71" t="s">
        <v>2206</v>
      </c>
      <c r="C792" s="72" t="s">
        <v>350</v>
      </c>
      <c r="D792" s="73"/>
      <c r="E792" s="189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10">
        <v>50</v>
      </c>
      <c r="L792" s="110">
        <v>50</v>
      </c>
      <c r="M792" s="111" t="s">
        <v>351</v>
      </c>
      <c r="N792" s="112" t="s">
        <v>2185</v>
      </c>
      <c r="O792" s="320" t="s">
        <v>2207</v>
      </c>
      <c r="P792" s="101">
        <v>38</v>
      </c>
      <c r="Q792" s="126">
        <v>0.09648</v>
      </c>
      <c r="R792" s="127">
        <f t="shared" si="242"/>
        <v>0</v>
      </c>
      <c r="S792" s="128">
        <f t="shared" si="243"/>
        <v>0</v>
      </c>
      <c r="W792" s="20"/>
    </row>
    <row r="793" s="23" customFormat="1" outlineLevel="1" spans="1:23">
      <c r="A793" s="83" t="s">
        <v>2208</v>
      </c>
      <c r="B793" s="71" t="s">
        <v>2209</v>
      </c>
      <c r="C793" s="72" t="s">
        <v>350</v>
      </c>
      <c r="D793" s="73"/>
      <c r="E793" s="189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10">
        <v>50</v>
      </c>
      <c r="L793" s="110">
        <v>50</v>
      </c>
      <c r="M793" s="111" t="s">
        <v>351</v>
      </c>
      <c r="N793" s="112" t="s">
        <v>2185</v>
      </c>
      <c r="O793" s="320" t="s">
        <v>2210</v>
      </c>
      <c r="P793" s="101">
        <v>52</v>
      </c>
      <c r="Q793" s="126">
        <v>0.14406675</v>
      </c>
      <c r="R793" s="127">
        <f t="shared" si="242"/>
        <v>0</v>
      </c>
      <c r="S793" s="128">
        <f t="shared" si="243"/>
        <v>0</v>
      </c>
      <c r="W793" s="20"/>
    </row>
    <row r="794" s="23" customFormat="1" outlineLevel="1" spans="1:23">
      <c r="A794" s="83" t="s">
        <v>2211</v>
      </c>
      <c r="B794" s="71" t="s">
        <v>2212</v>
      </c>
      <c r="C794" s="72" t="s">
        <v>350</v>
      </c>
      <c r="D794" s="73"/>
      <c r="E794" s="189">
        <v>905.46</v>
      </c>
      <c r="F794" s="75">
        <f t="shared" si="240"/>
        <v>905.46</v>
      </c>
      <c r="G794" s="75">
        <f t="shared" si="241"/>
        <v>724.368</v>
      </c>
      <c r="H794" s="76">
        <v>280</v>
      </c>
      <c r="I794" s="72"/>
      <c r="J794" s="75" t="str">
        <f t="shared" si="239"/>
        <v/>
      </c>
      <c r="K794" s="110">
        <v>40</v>
      </c>
      <c r="L794" s="110">
        <v>40</v>
      </c>
      <c r="M794" s="111" t="s">
        <v>351</v>
      </c>
      <c r="N794" s="112" t="s">
        <v>2185</v>
      </c>
      <c r="O794" s="320" t="s">
        <v>2213</v>
      </c>
      <c r="P794" s="101">
        <v>50</v>
      </c>
      <c r="Q794" s="126">
        <v>0.12462</v>
      </c>
      <c r="R794" s="127">
        <f t="shared" si="242"/>
        <v>0</v>
      </c>
      <c r="S794" s="128">
        <f t="shared" si="243"/>
        <v>0</v>
      </c>
      <c r="W794" s="20"/>
    </row>
    <row r="795" s="23" customFormat="1" outlineLevel="1" spans="1:23">
      <c r="A795" s="83" t="s">
        <v>2214</v>
      </c>
      <c r="B795" s="71" t="s">
        <v>2215</v>
      </c>
      <c r="C795" s="72" t="s">
        <v>350</v>
      </c>
      <c r="D795" s="73"/>
      <c r="E795" s="189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10">
        <v>20</v>
      </c>
      <c r="L795" s="110">
        <v>20</v>
      </c>
      <c r="M795" s="111" t="s">
        <v>351</v>
      </c>
      <c r="N795" s="112" t="s">
        <v>2185</v>
      </c>
      <c r="O795" s="320" t="s">
        <v>2216</v>
      </c>
      <c r="P795" s="101">
        <v>40</v>
      </c>
      <c r="Q795" s="126">
        <v>0.179091</v>
      </c>
      <c r="R795" s="127">
        <f t="shared" si="242"/>
        <v>0</v>
      </c>
      <c r="S795" s="128">
        <f t="shared" si="243"/>
        <v>0</v>
      </c>
      <c r="W795" s="20"/>
    </row>
    <row r="796" s="23" customFormat="1" outlineLevel="1" spans="1:23">
      <c r="A796" s="83" t="s">
        <v>2217</v>
      </c>
      <c r="B796" s="71" t="s">
        <v>2218</v>
      </c>
      <c r="C796" s="72" t="s">
        <v>350</v>
      </c>
      <c r="D796" s="73"/>
      <c r="E796" s="189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10">
        <v>18</v>
      </c>
      <c r="L796" s="110">
        <v>18</v>
      </c>
      <c r="M796" s="111" t="s">
        <v>351</v>
      </c>
      <c r="N796" s="112" t="s">
        <v>2185</v>
      </c>
      <c r="O796" s="320" t="s">
        <v>2219</v>
      </c>
      <c r="P796" s="101">
        <v>45</v>
      </c>
      <c r="Q796" s="126">
        <v>0.2025075</v>
      </c>
      <c r="R796" s="127">
        <f t="shared" si="242"/>
        <v>0</v>
      </c>
      <c r="S796" s="128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9"/>
      <c r="F797" s="75"/>
      <c r="G797" s="75"/>
      <c r="H797" s="78"/>
      <c r="I797" s="72"/>
      <c r="J797" s="75" t="str">
        <f t="shared" si="239"/>
        <v/>
      </c>
      <c r="K797" s="110"/>
      <c r="L797" s="110"/>
      <c r="M797" s="114"/>
      <c r="N797" s="114"/>
      <c r="O797" s="110"/>
      <c r="P797" s="101"/>
      <c r="Q797" s="126"/>
      <c r="R797" s="127"/>
      <c r="S797" s="128"/>
      <c r="W797" s="20"/>
    </row>
    <row r="798" s="23" customFormat="1" outlineLevel="1" spans="1:23">
      <c r="A798" s="83" t="s">
        <v>2220</v>
      </c>
      <c r="B798" s="71" t="s">
        <v>2221</v>
      </c>
      <c r="C798" s="72" t="s">
        <v>2222</v>
      </c>
      <c r="D798" s="73"/>
      <c r="E798" s="189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220</v>
      </c>
      <c r="I798" s="72"/>
      <c r="J798" s="75" t="str">
        <f t="shared" si="239"/>
        <v/>
      </c>
      <c r="K798" s="110">
        <v>1</v>
      </c>
      <c r="L798" s="110">
        <v>100</v>
      </c>
      <c r="M798" s="111" t="s">
        <v>351</v>
      </c>
      <c r="N798" s="112" t="s">
        <v>2223</v>
      </c>
      <c r="O798" s="320" t="s">
        <v>2224</v>
      </c>
      <c r="P798" s="101">
        <v>13.5</v>
      </c>
      <c r="Q798" s="126">
        <v>0.036686</v>
      </c>
      <c r="R798" s="127">
        <f t="shared" ref="R798:R853" si="246">P798/L798*D798</f>
        <v>0</v>
      </c>
      <c r="S798" s="128">
        <f t="shared" ref="S798:S853" si="247">Q798/L798*D798</f>
        <v>0</v>
      </c>
      <c r="W798" s="20"/>
    </row>
    <row r="799" s="23" customFormat="1" outlineLevel="1" spans="1:23">
      <c r="A799" s="83" t="s">
        <v>2225</v>
      </c>
      <c r="B799" s="71" t="s">
        <v>2226</v>
      </c>
      <c r="C799" s="72" t="s">
        <v>2222</v>
      </c>
      <c r="D799" s="73"/>
      <c r="E799" s="189">
        <v>121.24</v>
      </c>
      <c r="F799" s="75">
        <f t="shared" si="244"/>
        <v>121.24</v>
      </c>
      <c r="G799" s="75">
        <f t="shared" si="245"/>
        <v>96.992</v>
      </c>
      <c r="H799" s="76">
        <v>229</v>
      </c>
      <c r="I799" s="72"/>
      <c r="J799" s="75" t="str">
        <f t="shared" si="239"/>
        <v/>
      </c>
      <c r="K799" s="110">
        <v>1</v>
      </c>
      <c r="L799" s="110">
        <v>100</v>
      </c>
      <c r="M799" s="111" t="s">
        <v>351</v>
      </c>
      <c r="N799" s="112" t="s">
        <v>2223</v>
      </c>
      <c r="O799" s="320" t="s">
        <v>2227</v>
      </c>
      <c r="P799" s="101">
        <v>13.5</v>
      </c>
      <c r="Q799" s="126">
        <v>0.036686</v>
      </c>
      <c r="R799" s="127">
        <f t="shared" si="246"/>
        <v>0</v>
      </c>
      <c r="S799" s="128">
        <f t="shared" si="247"/>
        <v>0</v>
      </c>
      <c r="W799" s="20"/>
    </row>
    <row r="800" s="23" customFormat="1" outlineLevel="1" spans="1:23">
      <c r="A800" s="83" t="s">
        <v>2228</v>
      </c>
      <c r="B800" s="71" t="s">
        <v>2229</v>
      </c>
      <c r="C800" s="72" t="s">
        <v>2222</v>
      </c>
      <c r="D800" s="73"/>
      <c r="E800" s="189">
        <v>121.24</v>
      </c>
      <c r="F800" s="75">
        <f t="shared" si="244"/>
        <v>121.24</v>
      </c>
      <c r="G800" s="75">
        <f t="shared" si="245"/>
        <v>96.992</v>
      </c>
      <c r="H800" s="76">
        <v>212</v>
      </c>
      <c r="I800" s="72"/>
      <c r="J800" s="75" t="str">
        <f t="shared" si="239"/>
        <v/>
      </c>
      <c r="K800" s="110">
        <v>1</v>
      </c>
      <c r="L800" s="110">
        <v>100</v>
      </c>
      <c r="M800" s="111" t="s">
        <v>351</v>
      </c>
      <c r="N800" s="112" t="s">
        <v>2223</v>
      </c>
      <c r="O800" s="320" t="s">
        <v>2230</v>
      </c>
      <c r="P800" s="101">
        <v>13.5</v>
      </c>
      <c r="Q800" s="126">
        <v>0.036686</v>
      </c>
      <c r="R800" s="127">
        <f t="shared" si="246"/>
        <v>0</v>
      </c>
      <c r="S800" s="128">
        <f t="shared" si="247"/>
        <v>0</v>
      </c>
      <c r="W800" s="20"/>
    </row>
    <row r="801" s="23" customFormat="1" outlineLevel="1" spans="1:23">
      <c r="A801" s="83" t="s">
        <v>2231</v>
      </c>
      <c r="B801" s="71" t="s">
        <v>2232</v>
      </c>
      <c r="C801" s="72" t="s">
        <v>2222</v>
      </c>
      <c r="D801" s="73"/>
      <c r="E801" s="189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10">
        <v>1</v>
      </c>
      <c r="L801" s="110">
        <v>100</v>
      </c>
      <c r="M801" s="111" t="s">
        <v>351</v>
      </c>
      <c r="N801" s="112" t="s">
        <v>2223</v>
      </c>
      <c r="O801" s="320" t="s">
        <v>2233</v>
      </c>
      <c r="P801" s="101">
        <v>13.5</v>
      </c>
      <c r="Q801" s="126">
        <v>0.036686</v>
      </c>
      <c r="R801" s="127">
        <f t="shared" si="246"/>
        <v>0</v>
      </c>
      <c r="S801" s="128">
        <f t="shared" si="247"/>
        <v>0</v>
      </c>
      <c r="W801" s="20"/>
    </row>
    <row r="802" s="23" customFormat="1" outlineLevel="1" spans="1:23">
      <c r="A802" s="83" t="s">
        <v>2234</v>
      </c>
      <c r="B802" s="71" t="s">
        <v>2235</v>
      </c>
      <c r="C802" s="72" t="s">
        <v>2222</v>
      </c>
      <c r="D802" s="73"/>
      <c r="E802" s="189">
        <v>121.24</v>
      </c>
      <c r="F802" s="75">
        <f t="shared" si="244"/>
        <v>121.24</v>
      </c>
      <c r="G802" s="75">
        <f t="shared" si="245"/>
        <v>96.992</v>
      </c>
      <c r="H802" s="76">
        <v>199</v>
      </c>
      <c r="I802" s="72"/>
      <c r="J802" s="75" t="str">
        <f t="shared" si="239"/>
        <v/>
      </c>
      <c r="K802" s="110">
        <v>1</v>
      </c>
      <c r="L802" s="110">
        <v>100</v>
      </c>
      <c r="M802" s="111" t="s">
        <v>351</v>
      </c>
      <c r="N802" s="112" t="s">
        <v>2223</v>
      </c>
      <c r="O802" s="320" t="s">
        <v>2236</v>
      </c>
      <c r="P802" s="101">
        <v>13.5</v>
      </c>
      <c r="Q802" s="126">
        <v>0.036686</v>
      </c>
      <c r="R802" s="127">
        <f t="shared" si="246"/>
        <v>0</v>
      </c>
      <c r="S802" s="128">
        <f t="shared" si="247"/>
        <v>0</v>
      </c>
      <c r="W802" s="20"/>
    </row>
    <row r="803" s="23" customFormat="1" outlineLevel="1" spans="1:23">
      <c r="A803" s="82" t="s">
        <v>2237</v>
      </c>
      <c r="B803" s="71" t="s">
        <v>2238</v>
      </c>
      <c r="C803" s="72" t="s">
        <v>2222</v>
      </c>
      <c r="D803" s="73"/>
      <c r="E803" s="189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10">
        <v>1</v>
      </c>
      <c r="L803" s="110">
        <v>100</v>
      </c>
      <c r="M803" s="111" t="s">
        <v>351</v>
      </c>
      <c r="N803" s="112" t="s">
        <v>2223</v>
      </c>
      <c r="O803" s="320" t="s">
        <v>2239</v>
      </c>
      <c r="P803" s="101">
        <v>13.5</v>
      </c>
      <c r="Q803" s="126">
        <v>0.036686</v>
      </c>
      <c r="R803" s="127">
        <f t="shared" si="246"/>
        <v>0</v>
      </c>
      <c r="S803" s="128">
        <f t="shared" si="247"/>
        <v>0</v>
      </c>
      <c r="W803" s="20"/>
    </row>
    <row r="804" s="23" customFormat="1" outlineLevel="1" spans="1:23">
      <c r="A804" s="82" t="s">
        <v>2240</v>
      </c>
      <c r="B804" s="71" t="s">
        <v>2241</v>
      </c>
      <c r="C804" s="72" t="s">
        <v>2222</v>
      </c>
      <c r="D804" s="73"/>
      <c r="E804" s="189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10">
        <v>1</v>
      </c>
      <c r="L804" s="110">
        <v>100</v>
      </c>
      <c r="M804" s="111" t="s">
        <v>351</v>
      </c>
      <c r="N804" s="112" t="s">
        <v>2223</v>
      </c>
      <c r="O804" s="320" t="s">
        <v>2242</v>
      </c>
      <c r="P804" s="101">
        <v>13.5</v>
      </c>
      <c r="Q804" s="126">
        <v>0.036686</v>
      </c>
      <c r="R804" s="127">
        <f t="shared" si="246"/>
        <v>0</v>
      </c>
      <c r="S804" s="128">
        <f t="shared" si="247"/>
        <v>0</v>
      </c>
      <c r="W804" s="20"/>
    </row>
    <row r="805" s="23" customFormat="1" outlineLevel="1" spans="1:23">
      <c r="A805" s="83" t="s">
        <v>2243</v>
      </c>
      <c r="B805" s="71" t="s">
        <v>2244</v>
      </c>
      <c r="C805" s="72" t="s">
        <v>2222</v>
      </c>
      <c r="D805" s="73"/>
      <c r="E805" s="189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10">
        <v>1</v>
      </c>
      <c r="L805" s="110">
        <v>100</v>
      </c>
      <c r="M805" s="111" t="s">
        <v>351</v>
      </c>
      <c r="N805" s="112" t="s">
        <v>2223</v>
      </c>
      <c r="O805" s="320" t="s">
        <v>2245</v>
      </c>
      <c r="P805" s="101">
        <v>13.5</v>
      </c>
      <c r="Q805" s="126">
        <v>0.036686</v>
      </c>
      <c r="R805" s="127">
        <f t="shared" si="246"/>
        <v>0</v>
      </c>
      <c r="S805" s="128">
        <f t="shared" si="247"/>
        <v>0</v>
      </c>
      <c r="W805" s="20"/>
    </row>
    <row r="806" s="23" customFormat="1" outlineLevel="1" spans="1:23">
      <c r="A806" s="83" t="s">
        <v>2246</v>
      </c>
      <c r="B806" s="71" t="s">
        <v>2247</v>
      </c>
      <c r="C806" s="72" t="s">
        <v>2222</v>
      </c>
      <c r="D806" s="73"/>
      <c r="E806" s="189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10">
        <v>1</v>
      </c>
      <c r="L806" s="110">
        <v>100</v>
      </c>
      <c r="M806" s="111" t="s">
        <v>351</v>
      </c>
      <c r="N806" s="112" t="s">
        <v>2223</v>
      </c>
      <c r="O806" s="320" t="s">
        <v>2248</v>
      </c>
      <c r="P806" s="101">
        <v>13.5</v>
      </c>
      <c r="Q806" s="126">
        <v>0.036686</v>
      </c>
      <c r="R806" s="127">
        <f t="shared" si="246"/>
        <v>0</v>
      </c>
      <c r="S806" s="128">
        <f t="shared" si="247"/>
        <v>0</v>
      </c>
      <c r="W806" s="20"/>
    </row>
    <row r="807" s="23" customFormat="1" outlineLevel="1" spans="1:23">
      <c r="A807" s="83" t="s">
        <v>2249</v>
      </c>
      <c r="B807" s="71" t="s">
        <v>2250</v>
      </c>
      <c r="C807" s="72" t="s">
        <v>2222</v>
      </c>
      <c r="D807" s="73"/>
      <c r="E807" s="189">
        <v>121.24</v>
      </c>
      <c r="F807" s="75">
        <f t="shared" si="244"/>
        <v>121.24</v>
      </c>
      <c r="G807" s="75">
        <f t="shared" si="245"/>
        <v>96.992</v>
      </c>
      <c r="H807" s="76">
        <v>96</v>
      </c>
      <c r="I807" s="72"/>
      <c r="J807" s="75" t="str">
        <f t="shared" si="239"/>
        <v/>
      </c>
      <c r="K807" s="110">
        <v>1</v>
      </c>
      <c r="L807" s="110">
        <v>100</v>
      </c>
      <c r="M807" s="111" t="s">
        <v>351</v>
      </c>
      <c r="N807" s="112" t="s">
        <v>2223</v>
      </c>
      <c r="O807" s="320" t="s">
        <v>2251</v>
      </c>
      <c r="P807" s="101">
        <v>13.5</v>
      </c>
      <c r="Q807" s="126">
        <v>0.036686</v>
      </c>
      <c r="R807" s="127">
        <f t="shared" si="246"/>
        <v>0</v>
      </c>
      <c r="S807" s="128">
        <f t="shared" si="247"/>
        <v>0</v>
      </c>
      <c r="W807" s="20"/>
    </row>
    <row r="808" s="23" customFormat="1" outlineLevel="1" spans="1:23">
      <c r="A808" s="83" t="s">
        <v>2252</v>
      </c>
      <c r="B808" s="71" t="s">
        <v>2253</v>
      </c>
      <c r="C808" s="72" t="s">
        <v>2222</v>
      </c>
      <c r="D808" s="73"/>
      <c r="E808" s="189">
        <v>121.24</v>
      </c>
      <c r="F808" s="75">
        <f t="shared" si="244"/>
        <v>121.24</v>
      </c>
      <c r="G808" s="75">
        <f t="shared" si="245"/>
        <v>96.992</v>
      </c>
      <c r="H808" s="76">
        <v>325</v>
      </c>
      <c r="I808" s="72"/>
      <c r="J808" s="75" t="str">
        <f t="shared" si="239"/>
        <v/>
      </c>
      <c r="K808" s="110">
        <v>1</v>
      </c>
      <c r="L808" s="110">
        <v>100</v>
      </c>
      <c r="M808" s="111" t="s">
        <v>351</v>
      </c>
      <c r="N808" s="112" t="s">
        <v>2223</v>
      </c>
      <c r="O808" s="320" t="s">
        <v>2254</v>
      </c>
      <c r="P808" s="101">
        <v>13.5</v>
      </c>
      <c r="Q808" s="126">
        <v>0.036686</v>
      </c>
      <c r="R808" s="127">
        <f t="shared" si="246"/>
        <v>0</v>
      </c>
      <c r="S808" s="128">
        <f t="shared" si="247"/>
        <v>0</v>
      </c>
      <c r="W808" s="20"/>
    </row>
    <row r="809" s="23" customFormat="1" outlineLevel="1" spans="1:23">
      <c r="A809" s="83" t="s">
        <v>2255</v>
      </c>
      <c r="B809" s="71" t="s">
        <v>2256</v>
      </c>
      <c r="C809" s="72" t="s">
        <v>2222</v>
      </c>
      <c r="D809" s="73"/>
      <c r="E809" s="189">
        <v>121.24</v>
      </c>
      <c r="F809" s="75">
        <f t="shared" si="244"/>
        <v>121.24</v>
      </c>
      <c r="G809" s="75">
        <f t="shared" si="245"/>
        <v>96.992</v>
      </c>
      <c r="H809" s="76">
        <v>155</v>
      </c>
      <c r="I809" s="72"/>
      <c r="J809" s="75" t="str">
        <f t="shared" si="239"/>
        <v/>
      </c>
      <c r="K809" s="110">
        <v>1</v>
      </c>
      <c r="L809" s="110">
        <v>100</v>
      </c>
      <c r="M809" s="111" t="s">
        <v>351</v>
      </c>
      <c r="N809" s="112" t="s">
        <v>2223</v>
      </c>
      <c r="O809" s="320" t="s">
        <v>2257</v>
      </c>
      <c r="P809" s="101">
        <v>13.5</v>
      </c>
      <c r="Q809" s="126">
        <v>0.036686</v>
      </c>
      <c r="R809" s="127">
        <f t="shared" si="246"/>
        <v>0</v>
      </c>
      <c r="S809" s="128">
        <f t="shared" si="247"/>
        <v>0</v>
      </c>
      <c r="W809" s="20"/>
    </row>
    <row r="810" s="23" customFormat="1" outlineLevel="1" spans="1:23">
      <c r="A810" s="83" t="s">
        <v>2258</v>
      </c>
      <c r="B810" s="71" t="s">
        <v>2259</v>
      </c>
      <c r="C810" s="72" t="s">
        <v>2222</v>
      </c>
      <c r="D810" s="73"/>
      <c r="E810" s="189">
        <v>121.24</v>
      </c>
      <c r="F810" s="75">
        <f t="shared" si="244"/>
        <v>121.24</v>
      </c>
      <c r="G810" s="75">
        <f t="shared" si="245"/>
        <v>96.992</v>
      </c>
      <c r="H810" s="76">
        <v>111</v>
      </c>
      <c r="I810" s="72"/>
      <c r="J810" s="75" t="str">
        <f t="shared" si="239"/>
        <v/>
      </c>
      <c r="K810" s="110">
        <v>1</v>
      </c>
      <c r="L810" s="110">
        <v>100</v>
      </c>
      <c r="M810" s="111" t="s">
        <v>351</v>
      </c>
      <c r="N810" s="112" t="s">
        <v>2223</v>
      </c>
      <c r="O810" s="320" t="s">
        <v>2260</v>
      </c>
      <c r="P810" s="101">
        <v>13.5</v>
      </c>
      <c r="Q810" s="126">
        <v>0.036686</v>
      </c>
      <c r="R810" s="127">
        <f t="shared" si="246"/>
        <v>0</v>
      </c>
      <c r="S810" s="128">
        <f t="shared" si="247"/>
        <v>0</v>
      </c>
      <c r="W810" s="20"/>
    </row>
    <row r="811" s="23" customFormat="1" outlineLevel="1" spans="1:23">
      <c r="A811" s="83" t="s">
        <v>2261</v>
      </c>
      <c r="B811" s="71" t="s">
        <v>2262</v>
      </c>
      <c r="C811" s="72" t="s">
        <v>2222</v>
      </c>
      <c r="D811" s="73"/>
      <c r="E811" s="189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10">
        <v>1</v>
      </c>
      <c r="L811" s="110">
        <v>100</v>
      </c>
      <c r="M811" s="111" t="s">
        <v>351</v>
      </c>
      <c r="N811" s="112" t="s">
        <v>2223</v>
      </c>
      <c r="O811" s="320" t="s">
        <v>2263</v>
      </c>
      <c r="P811" s="101">
        <v>13.5</v>
      </c>
      <c r="Q811" s="126">
        <v>0.036686</v>
      </c>
      <c r="R811" s="127">
        <f t="shared" si="246"/>
        <v>0</v>
      </c>
      <c r="S811" s="128">
        <f t="shared" si="247"/>
        <v>0</v>
      </c>
      <c r="W811" s="20"/>
    </row>
    <row r="812" s="23" customFormat="1" outlineLevel="1" spans="1:23">
      <c r="A812" s="83" t="s">
        <v>2264</v>
      </c>
      <c r="B812" s="71" t="s">
        <v>2265</v>
      </c>
      <c r="C812" s="72" t="s">
        <v>2222</v>
      </c>
      <c r="D812" s="73"/>
      <c r="E812" s="189">
        <v>121.24</v>
      </c>
      <c r="F812" s="75">
        <f t="shared" si="244"/>
        <v>121.24</v>
      </c>
      <c r="G812" s="75">
        <f t="shared" si="245"/>
        <v>96.992</v>
      </c>
      <c r="H812" s="76">
        <v>184</v>
      </c>
      <c r="I812" s="72"/>
      <c r="J812" s="75" t="str">
        <f t="shared" si="239"/>
        <v/>
      </c>
      <c r="K812" s="110">
        <v>1</v>
      </c>
      <c r="L812" s="110">
        <v>100</v>
      </c>
      <c r="M812" s="111" t="s">
        <v>351</v>
      </c>
      <c r="N812" s="112" t="s">
        <v>2223</v>
      </c>
      <c r="O812" s="320" t="s">
        <v>2266</v>
      </c>
      <c r="P812" s="101">
        <v>14</v>
      </c>
      <c r="Q812" s="126">
        <v>0.036686</v>
      </c>
      <c r="R812" s="127">
        <f t="shared" si="246"/>
        <v>0</v>
      </c>
      <c r="S812" s="128">
        <f t="shared" si="247"/>
        <v>0</v>
      </c>
      <c r="W812" s="20"/>
    </row>
    <row r="813" s="23" customFormat="1" outlineLevel="1" spans="1:23">
      <c r="A813" s="83" t="s">
        <v>2267</v>
      </c>
      <c r="B813" s="71" t="s">
        <v>2268</v>
      </c>
      <c r="C813" s="72" t="s">
        <v>2222</v>
      </c>
      <c r="D813" s="73"/>
      <c r="E813" s="189">
        <v>121.24</v>
      </c>
      <c r="F813" s="75">
        <f t="shared" si="244"/>
        <v>121.24</v>
      </c>
      <c r="G813" s="75">
        <f t="shared" si="245"/>
        <v>96.992</v>
      </c>
      <c r="H813" s="76">
        <v>90</v>
      </c>
      <c r="I813" s="72"/>
      <c r="J813" s="75" t="str">
        <f t="shared" si="239"/>
        <v/>
      </c>
      <c r="K813" s="110">
        <v>1</v>
      </c>
      <c r="L813" s="110">
        <v>100</v>
      </c>
      <c r="M813" s="111" t="s">
        <v>351</v>
      </c>
      <c r="N813" s="112" t="s">
        <v>2223</v>
      </c>
      <c r="O813" s="113">
        <v>4630076440163</v>
      </c>
      <c r="P813" s="101">
        <v>14</v>
      </c>
      <c r="Q813" s="126">
        <v>0.036686</v>
      </c>
      <c r="R813" s="127">
        <f t="shared" si="246"/>
        <v>0</v>
      </c>
      <c r="S813" s="128">
        <f t="shared" si="247"/>
        <v>0</v>
      </c>
      <c r="W813" s="20"/>
    </row>
    <row r="814" s="23" customFormat="1" outlineLevel="1" spans="1:23">
      <c r="A814" s="83" t="s">
        <v>2269</v>
      </c>
      <c r="B814" s="71" t="s">
        <v>2270</v>
      </c>
      <c r="C814" s="72" t="s">
        <v>2222</v>
      </c>
      <c r="D814" s="73"/>
      <c r="E814" s="189">
        <v>121.24</v>
      </c>
      <c r="F814" s="75">
        <f t="shared" si="244"/>
        <v>121.24</v>
      </c>
      <c r="G814" s="75">
        <f t="shared" si="245"/>
        <v>96.992</v>
      </c>
      <c r="H814" s="76">
        <v>120</v>
      </c>
      <c r="I814" s="72"/>
      <c r="J814" s="75" t="str">
        <f t="shared" si="239"/>
        <v/>
      </c>
      <c r="K814" s="110">
        <v>1</v>
      </c>
      <c r="L814" s="110">
        <v>100</v>
      </c>
      <c r="M814" s="111" t="s">
        <v>351</v>
      </c>
      <c r="N814" s="112" t="s">
        <v>2223</v>
      </c>
      <c r="O814" s="113">
        <v>4630076440170</v>
      </c>
      <c r="P814" s="101">
        <v>14</v>
      </c>
      <c r="Q814" s="126">
        <v>0.036686</v>
      </c>
      <c r="R814" s="127">
        <f t="shared" si="246"/>
        <v>0</v>
      </c>
      <c r="S814" s="128">
        <f t="shared" si="247"/>
        <v>0</v>
      </c>
      <c r="W814" s="20"/>
    </row>
    <row r="815" s="23" customFormat="1" outlineLevel="1" spans="1:23">
      <c r="A815" s="83" t="s">
        <v>2271</v>
      </c>
      <c r="B815" s="71" t="s">
        <v>2272</v>
      </c>
      <c r="C815" s="72" t="s">
        <v>2222</v>
      </c>
      <c r="D815" s="73"/>
      <c r="E815" s="189">
        <v>121.24</v>
      </c>
      <c r="F815" s="75">
        <f t="shared" si="244"/>
        <v>121.24</v>
      </c>
      <c r="G815" s="75">
        <f t="shared" si="245"/>
        <v>96.992</v>
      </c>
      <c r="H815" s="76">
        <v>133</v>
      </c>
      <c r="I815" s="72"/>
      <c r="J815" s="75" t="str">
        <f t="shared" si="239"/>
        <v/>
      </c>
      <c r="K815" s="110">
        <v>1</v>
      </c>
      <c r="L815" s="110">
        <v>100</v>
      </c>
      <c r="M815" s="111" t="s">
        <v>351</v>
      </c>
      <c r="N815" s="112" t="s">
        <v>2223</v>
      </c>
      <c r="O815" s="113">
        <v>4630076440187</v>
      </c>
      <c r="P815" s="101">
        <v>14</v>
      </c>
      <c r="Q815" s="126">
        <v>0.036686</v>
      </c>
      <c r="R815" s="127">
        <f t="shared" si="246"/>
        <v>0</v>
      </c>
      <c r="S815" s="128">
        <f t="shared" si="247"/>
        <v>0</v>
      </c>
      <c r="W815" s="20"/>
    </row>
    <row r="816" s="23" customFormat="1" outlineLevel="1" spans="1:23">
      <c r="A816" s="83" t="s">
        <v>2273</v>
      </c>
      <c r="B816" s="71" t="s">
        <v>2274</v>
      </c>
      <c r="C816" s="72" t="s">
        <v>2222</v>
      </c>
      <c r="D816" s="73"/>
      <c r="E816" s="189">
        <v>121.24</v>
      </c>
      <c r="F816" s="75">
        <f t="shared" si="244"/>
        <v>121.24</v>
      </c>
      <c r="G816" s="75">
        <f t="shared" si="245"/>
        <v>96.992</v>
      </c>
      <c r="H816" s="76">
        <v>139</v>
      </c>
      <c r="I816" s="72"/>
      <c r="J816" s="75" t="str">
        <f t="shared" si="239"/>
        <v/>
      </c>
      <c r="K816" s="110">
        <v>1</v>
      </c>
      <c r="L816" s="110">
        <v>100</v>
      </c>
      <c r="M816" s="111" t="s">
        <v>351</v>
      </c>
      <c r="N816" s="112" t="s">
        <v>2223</v>
      </c>
      <c r="O816" s="113">
        <v>4630076440194</v>
      </c>
      <c r="P816" s="101">
        <v>14</v>
      </c>
      <c r="Q816" s="126">
        <v>0.036686</v>
      </c>
      <c r="R816" s="127">
        <f t="shared" si="246"/>
        <v>0</v>
      </c>
      <c r="S816" s="128">
        <f t="shared" si="247"/>
        <v>0</v>
      </c>
      <c r="W816" s="20"/>
    </row>
    <row r="817" s="23" customFormat="1" outlineLevel="1" spans="1:23">
      <c r="A817" s="83" t="s">
        <v>2275</v>
      </c>
      <c r="B817" s="71" t="s">
        <v>2276</v>
      </c>
      <c r="C817" s="72" t="s">
        <v>2222</v>
      </c>
      <c r="D817" s="73"/>
      <c r="E817" s="189">
        <v>121.24</v>
      </c>
      <c r="F817" s="75">
        <f t="shared" si="244"/>
        <v>121.24</v>
      </c>
      <c r="G817" s="75">
        <f t="shared" si="245"/>
        <v>96.992</v>
      </c>
      <c r="H817" s="76">
        <v>151</v>
      </c>
      <c r="I817" s="72"/>
      <c r="J817" s="75" t="str">
        <f t="shared" si="239"/>
        <v/>
      </c>
      <c r="K817" s="110">
        <v>1</v>
      </c>
      <c r="L817" s="110">
        <v>100</v>
      </c>
      <c r="M817" s="111" t="s">
        <v>351</v>
      </c>
      <c r="N817" s="112" t="s">
        <v>2223</v>
      </c>
      <c r="O817" s="113">
        <v>4630076440200</v>
      </c>
      <c r="P817" s="101">
        <v>14</v>
      </c>
      <c r="Q817" s="126">
        <v>0.036686</v>
      </c>
      <c r="R817" s="127">
        <f t="shared" si="246"/>
        <v>0</v>
      </c>
      <c r="S817" s="128">
        <f t="shared" si="247"/>
        <v>0</v>
      </c>
      <c r="W817" s="20"/>
    </row>
    <row r="818" s="23" customFormat="1" outlineLevel="1" spans="1:23">
      <c r="A818" s="83" t="s">
        <v>2277</v>
      </c>
      <c r="B818" s="71" t="s">
        <v>2278</v>
      </c>
      <c r="C818" s="72" t="s">
        <v>2222</v>
      </c>
      <c r="D818" s="73"/>
      <c r="E818" s="189">
        <v>121.24</v>
      </c>
      <c r="F818" s="75">
        <f t="shared" si="244"/>
        <v>121.24</v>
      </c>
      <c r="G818" s="75">
        <f t="shared" si="245"/>
        <v>96.992</v>
      </c>
      <c r="H818" s="76">
        <v>181</v>
      </c>
      <c r="I818" s="72"/>
      <c r="J818" s="75" t="str">
        <f t="shared" si="239"/>
        <v/>
      </c>
      <c r="K818" s="110">
        <v>1</v>
      </c>
      <c r="L818" s="110">
        <v>100</v>
      </c>
      <c r="M818" s="111" t="s">
        <v>351</v>
      </c>
      <c r="N818" s="112" t="s">
        <v>2223</v>
      </c>
      <c r="O818" s="113">
        <v>4630076440217</v>
      </c>
      <c r="P818" s="101">
        <v>14</v>
      </c>
      <c r="Q818" s="126">
        <v>0.036686</v>
      </c>
      <c r="R818" s="127">
        <f t="shared" si="246"/>
        <v>0</v>
      </c>
      <c r="S818" s="128">
        <f t="shared" si="247"/>
        <v>0</v>
      </c>
      <c r="W818" s="20"/>
    </row>
    <row r="819" s="23" customFormat="1" outlineLevel="1" spans="1:23">
      <c r="A819" s="83" t="s">
        <v>2279</v>
      </c>
      <c r="B819" s="71" t="s">
        <v>2280</v>
      </c>
      <c r="C819" s="72" t="s">
        <v>2222</v>
      </c>
      <c r="D819" s="73"/>
      <c r="E819" s="189">
        <v>121.24</v>
      </c>
      <c r="F819" s="75">
        <f t="shared" si="244"/>
        <v>121.24</v>
      </c>
      <c r="G819" s="75">
        <f t="shared" si="245"/>
        <v>96.992</v>
      </c>
      <c r="H819" s="76">
        <v>181</v>
      </c>
      <c r="I819" s="72"/>
      <c r="J819" s="75" t="str">
        <f t="shared" si="239"/>
        <v/>
      </c>
      <c r="K819" s="110">
        <v>1</v>
      </c>
      <c r="L819" s="110">
        <v>100</v>
      </c>
      <c r="M819" s="111" t="s">
        <v>351</v>
      </c>
      <c r="N819" s="112" t="s">
        <v>2223</v>
      </c>
      <c r="O819" s="113">
        <v>4630076440224</v>
      </c>
      <c r="P819" s="101">
        <v>14</v>
      </c>
      <c r="Q819" s="126">
        <v>0.036686</v>
      </c>
      <c r="R819" s="127">
        <f t="shared" si="246"/>
        <v>0</v>
      </c>
      <c r="S819" s="128">
        <f t="shared" si="247"/>
        <v>0</v>
      </c>
      <c r="W819" s="20"/>
    </row>
    <row r="820" s="23" customFormat="1" outlineLevel="1" spans="1:23">
      <c r="A820" s="83" t="s">
        <v>2281</v>
      </c>
      <c r="B820" s="71" t="s">
        <v>2282</v>
      </c>
      <c r="C820" s="72" t="s">
        <v>2222</v>
      </c>
      <c r="D820" s="73"/>
      <c r="E820" s="189">
        <v>121.24</v>
      </c>
      <c r="F820" s="75">
        <f t="shared" si="244"/>
        <v>121.24</v>
      </c>
      <c r="G820" s="75">
        <f t="shared" si="245"/>
        <v>96.992</v>
      </c>
      <c r="H820" s="76">
        <v>192</v>
      </c>
      <c r="I820" s="72"/>
      <c r="J820" s="75" t="str">
        <f t="shared" si="239"/>
        <v/>
      </c>
      <c r="K820" s="110">
        <v>1</v>
      </c>
      <c r="L820" s="110">
        <v>100</v>
      </c>
      <c r="M820" s="111" t="s">
        <v>351</v>
      </c>
      <c r="N820" s="112" t="s">
        <v>2223</v>
      </c>
      <c r="O820" s="113">
        <v>4630076440231</v>
      </c>
      <c r="P820" s="101">
        <v>14</v>
      </c>
      <c r="Q820" s="126">
        <v>0.036686</v>
      </c>
      <c r="R820" s="127">
        <f t="shared" si="246"/>
        <v>0</v>
      </c>
      <c r="S820" s="128">
        <f t="shared" si="247"/>
        <v>0</v>
      </c>
      <c r="W820" s="20"/>
    </row>
    <row r="821" s="23" customFormat="1" outlineLevel="1" spans="1:23">
      <c r="A821" s="83" t="s">
        <v>2283</v>
      </c>
      <c r="B821" s="71" t="s">
        <v>2284</v>
      </c>
      <c r="C821" s="72" t="s">
        <v>2222</v>
      </c>
      <c r="D821" s="73"/>
      <c r="E821" s="189">
        <v>121.24</v>
      </c>
      <c r="F821" s="75">
        <f t="shared" si="244"/>
        <v>121.24</v>
      </c>
      <c r="G821" s="75">
        <f t="shared" si="245"/>
        <v>96.992</v>
      </c>
      <c r="H821" s="76">
        <v>193</v>
      </c>
      <c r="I821" s="72"/>
      <c r="J821" s="75" t="str">
        <f t="shared" si="239"/>
        <v/>
      </c>
      <c r="K821" s="110">
        <v>1</v>
      </c>
      <c r="L821" s="110">
        <v>100</v>
      </c>
      <c r="M821" s="111" t="s">
        <v>351</v>
      </c>
      <c r="N821" s="112" t="s">
        <v>2223</v>
      </c>
      <c r="O821" s="113">
        <v>4630076440248</v>
      </c>
      <c r="P821" s="101">
        <v>14</v>
      </c>
      <c r="Q821" s="126">
        <v>0.036686</v>
      </c>
      <c r="R821" s="127">
        <f t="shared" si="246"/>
        <v>0</v>
      </c>
      <c r="S821" s="128">
        <f t="shared" si="247"/>
        <v>0</v>
      </c>
      <c r="W821" s="20"/>
    </row>
    <row r="822" s="23" customFormat="1" outlineLevel="1" spans="1:23">
      <c r="A822" s="83" t="s">
        <v>2285</v>
      </c>
      <c r="B822" s="71" t="s">
        <v>2286</v>
      </c>
      <c r="C822" s="72" t="s">
        <v>2222</v>
      </c>
      <c r="D822" s="73"/>
      <c r="E822" s="189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10">
        <v>1</v>
      </c>
      <c r="L822" s="110">
        <v>100</v>
      </c>
      <c r="M822" s="111" t="s">
        <v>351</v>
      </c>
      <c r="N822" s="112" t="s">
        <v>2223</v>
      </c>
      <c r="O822" s="113">
        <v>4630076440255</v>
      </c>
      <c r="P822" s="101">
        <v>14</v>
      </c>
      <c r="Q822" s="126">
        <v>0.036686</v>
      </c>
      <c r="R822" s="127">
        <f t="shared" si="246"/>
        <v>0</v>
      </c>
      <c r="S822" s="128">
        <f t="shared" si="247"/>
        <v>0</v>
      </c>
      <c r="W822" s="20"/>
    </row>
    <row r="823" s="23" customFormat="1" outlineLevel="1" spans="1:23">
      <c r="A823" s="83" t="s">
        <v>2287</v>
      </c>
      <c r="B823" s="71" t="s">
        <v>2288</v>
      </c>
      <c r="C823" s="72" t="s">
        <v>2222</v>
      </c>
      <c r="D823" s="73"/>
      <c r="E823" s="189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10">
        <v>1</v>
      </c>
      <c r="L823" s="110">
        <v>100</v>
      </c>
      <c r="M823" s="111" t="s">
        <v>351</v>
      </c>
      <c r="N823" s="112" t="s">
        <v>2223</v>
      </c>
      <c r="O823" s="113">
        <v>4630076440262</v>
      </c>
      <c r="P823" s="101">
        <v>14</v>
      </c>
      <c r="Q823" s="126">
        <v>0.036686</v>
      </c>
      <c r="R823" s="127">
        <f t="shared" si="246"/>
        <v>0</v>
      </c>
      <c r="S823" s="128">
        <f t="shared" si="247"/>
        <v>0</v>
      </c>
      <c r="W823" s="20"/>
    </row>
    <row r="824" s="23" customFormat="1" outlineLevel="1" spans="1:23">
      <c r="A824" s="83" t="s">
        <v>2289</v>
      </c>
      <c r="B824" s="71" t="s">
        <v>2290</v>
      </c>
      <c r="C824" s="72" t="s">
        <v>2222</v>
      </c>
      <c r="D824" s="73"/>
      <c r="E824" s="189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10">
        <v>1</v>
      </c>
      <c r="L824" s="110">
        <v>100</v>
      </c>
      <c r="M824" s="111" t="s">
        <v>351</v>
      </c>
      <c r="N824" s="112" t="s">
        <v>2223</v>
      </c>
      <c r="O824" s="113">
        <v>4630076440279</v>
      </c>
      <c r="P824" s="101">
        <v>14</v>
      </c>
      <c r="Q824" s="126">
        <v>0.036686</v>
      </c>
      <c r="R824" s="127">
        <f t="shared" si="246"/>
        <v>0</v>
      </c>
      <c r="S824" s="128">
        <f t="shared" si="247"/>
        <v>0</v>
      </c>
      <c r="W824" s="20"/>
    </row>
    <row r="825" s="23" customFormat="1" outlineLevel="1" spans="1:23">
      <c r="A825" s="83" t="s">
        <v>2291</v>
      </c>
      <c r="B825" s="71" t="s">
        <v>2292</v>
      </c>
      <c r="C825" s="72" t="s">
        <v>2222</v>
      </c>
      <c r="D825" s="73"/>
      <c r="E825" s="189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10">
        <v>1</v>
      </c>
      <c r="L825" s="110">
        <v>100</v>
      </c>
      <c r="M825" s="111" t="s">
        <v>351</v>
      </c>
      <c r="N825" s="112" t="s">
        <v>2223</v>
      </c>
      <c r="O825" s="113">
        <v>4630076440286</v>
      </c>
      <c r="P825" s="101">
        <v>14</v>
      </c>
      <c r="Q825" s="126">
        <v>0.036686</v>
      </c>
      <c r="R825" s="127">
        <f t="shared" si="246"/>
        <v>0</v>
      </c>
      <c r="S825" s="128">
        <f t="shared" si="247"/>
        <v>0</v>
      </c>
      <c r="W825" s="20"/>
    </row>
    <row r="826" s="23" customFormat="1" outlineLevel="1" spans="1:23">
      <c r="A826" s="83" t="s">
        <v>2293</v>
      </c>
      <c r="B826" s="71" t="s">
        <v>2294</v>
      </c>
      <c r="C826" s="72" t="s">
        <v>2222</v>
      </c>
      <c r="D826" s="73"/>
      <c r="E826" s="189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10">
        <v>1</v>
      </c>
      <c r="L826" s="110">
        <v>100</v>
      </c>
      <c r="M826" s="111" t="s">
        <v>351</v>
      </c>
      <c r="N826" s="112" t="s">
        <v>2223</v>
      </c>
      <c r="O826" s="113">
        <v>4630076440293</v>
      </c>
      <c r="P826" s="101">
        <v>14</v>
      </c>
      <c r="Q826" s="126">
        <v>0.036686</v>
      </c>
      <c r="R826" s="127">
        <f t="shared" si="246"/>
        <v>0</v>
      </c>
      <c r="S826" s="128">
        <f t="shared" si="247"/>
        <v>0</v>
      </c>
      <c r="W826" s="20"/>
    </row>
    <row r="827" s="23" customFormat="1" outlineLevel="1" spans="1:23">
      <c r="A827" s="83" t="s">
        <v>2295</v>
      </c>
      <c r="B827" s="71" t="s">
        <v>2296</v>
      </c>
      <c r="C827" s="72" t="s">
        <v>2222</v>
      </c>
      <c r="D827" s="73"/>
      <c r="E827" s="189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10">
        <v>1</v>
      </c>
      <c r="L827" s="110">
        <v>100</v>
      </c>
      <c r="M827" s="111" t="s">
        <v>351</v>
      </c>
      <c r="N827" s="112" t="s">
        <v>2223</v>
      </c>
      <c r="O827" s="113">
        <v>4630076440309</v>
      </c>
      <c r="P827" s="101">
        <v>14</v>
      </c>
      <c r="Q827" s="126">
        <v>0.036686</v>
      </c>
      <c r="R827" s="127">
        <f t="shared" si="246"/>
        <v>0</v>
      </c>
      <c r="S827" s="128">
        <f t="shared" si="247"/>
        <v>0</v>
      </c>
      <c r="W827" s="20"/>
    </row>
    <row r="828" s="23" customFormat="1" outlineLevel="1" spans="1:23">
      <c r="A828" s="83" t="s">
        <v>2297</v>
      </c>
      <c r="B828" s="71" t="s">
        <v>2298</v>
      </c>
      <c r="C828" s="72" t="s">
        <v>2222</v>
      </c>
      <c r="D828" s="73"/>
      <c r="E828" s="189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10">
        <v>1</v>
      </c>
      <c r="L828" s="110">
        <v>100</v>
      </c>
      <c r="M828" s="111" t="s">
        <v>351</v>
      </c>
      <c r="N828" s="112" t="s">
        <v>2223</v>
      </c>
      <c r="O828" s="113">
        <v>4630076440316</v>
      </c>
      <c r="P828" s="101">
        <v>14</v>
      </c>
      <c r="Q828" s="126">
        <v>0.036686</v>
      </c>
      <c r="R828" s="127">
        <f t="shared" si="246"/>
        <v>0</v>
      </c>
      <c r="S828" s="128">
        <f t="shared" si="247"/>
        <v>0</v>
      </c>
      <c r="W828" s="20"/>
    </row>
    <row r="829" s="23" customFormat="1" outlineLevel="1" spans="1:23">
      <c r="A829" s="83" t="s">
        <v>2299</v>
      </c>
      <c r="B829" s="71" t="s">
        <v>2300</v>
      </c>
      <c r="C829" s="72" t="s">
        <v>2222</v>
      </c>
      <c r="D829" s="73"/>
      <c r="E829" s="189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10">
        <v>1</v>
      </c>
      <c r="L829" s="110">
        <v>100</v>
      </c>
      <c r="M829" s="111" t="s">
        <v>351</v>
      </c>
      <c r="N829" s="112" t="s">
        <v>2223</v>
      </c>
      <c r="O829" s="113">
        <v>4630076440323</v>
      </c>
      <c r="P829" s="101">
        <v>14</v>
      </c>
      <c r="Q829" s="126">
        <v>0.036686</v>
      </c>
      <c r="R829" s="127">
        <f t="shared" si="246"/>
        <v>0</v>
      </c>
      <c r="S829" s="128">
        <f t="shared" si="247"/>
        <v>0</v>
      </c>
      <c r="W829" s="20"/>
    </row>
    <row r="830" s="23" customFormat="1" outlineLevel="1" spans="1:23">
      <c r="A830" s="83" t="s">
        <v>2301</v>
      </c>
      <c r="B830" s="71" t="s">
        <v>2302</v>
      </c>
      <c r="C830" s="72" t="s">
        <v>2222</v>
      </c>
      <c r="D830" s="73"/>
      <c r="E830" s="189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10">
        <v>1</v>
      </c>
      <c r="L830" s="110">
        <v>100</v>
      </c>
      <c r="M830" s="111" t="s">
        <v>351</v>
      </c>
      <c r="N830" s="112" t="s">
        <v>2223</v>
      </c>
      <c r="O830" s="113">
        <v>4630076440330</v>
      </c>
      <c r="P830" s="101">
        <v>14</v>
      </c>
      <c r="Q830" s="126">
        <v>0.036686</v>
      </c>
      <c r="R830" s="127">
        <f t="shared" si="246"/>
        <v>0</v>
      </c>
      <c r="S830" s="128">
        <f t="shared" si="247"/>
        <v>0</v>
      </c>
      <c r="W830" s="20"/>
    </row>
    <row r="831" s="23" customFormat="1" outlineLevel="1" spans="1:23">
      <c r="A831" s="83" t="s">
        <v>2303</v>
      </c>
      <c r="B831" s="71" t="s">
        <v>2304</v>
      </c>
      <c r="C831" s="72" t="s">
        <v>2222</v>
      </c>
      <c r="D831" s="73"/>
      <c r="E831" s="189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10">
        <v>1</v>
      </c>
      <c r="L831" s="110">
        <v>100</v>
      </c>
      <c r="M831" s="111" t="s">
        <v>351</v>
      </c>
      <c r="N831" s="112" t="s">
        <v>2223</v>
      </c>
      <c r="O831" s="113">
        <v>4630076440347</v>
      </c>
      <c r="P831" s="101">
        <v>14</v>
      </c>
      <c r="Q831" s="126">
        <v>0.036686</v>
      </c>
      <c r="R831" s="127">
        <f t="shared" si="246"/>
        <v>0</v>
      </c>
      <c r="S831" s="128">
        <f t="shared" si="247"/>
        <v>0</v>
      </c>
      <c r="W831" s="20"/>
    </row>
    <row r="832" s="23" customFormat="1" outlineLevel="1" spans="1:23">
      <c r="A832" s="83" t="s">
        <v>2305</v>
      </c>
      <c r="B832" s="71" t="s">
        <v>2306</v>
      </c>
      <c r="C832" s="72" t="s">
        <v>2222</v>
      </c>
      <c r="D832" s="73"/>
      <c r="E832" s="189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10">
        <v>1</v>
      </c>
      <c r="L832" s="110">
        <v>100</v>
      </c>
      <c r="M832" s="111" t="s">
        <v>351</v>
      </c>
      <c r="N832" s="112" t="s">
        <v>2223</v>
      </c>
      <c r="O832" s="113">
        <v>4630076440354</v>
      </c>
      <c r="P832" s="101">
        <v>14</v>
      </c>
      <c r="Q832" s="126">
        <v>0.036686</v>
      </c>
      <c r="R832" s="127">
        <f t="shared" si="246"/>
        <v>0</v>
      </c>
      <c r="S832" s="128">
        <f t="shared" si="247"/>
        <v>0</v>
      </c>
      <c r="W832" s="20"/>
    </row>
    <row r="833" s="23" customFormat="1" outlineLevel="1" spans="1:23">
      <c r="A833" s="83" t="s">
        <v>2307</v>
      </c>
      <c r="B833" s="71" t="s">
        <v>2308</v>
      </c>
      <c r="C833" s="72" t="s">
        <v>2222</v>
      </c>
      <c r="D833" s="73"/>
      <c r="E833" s="189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10">
        <v>1</v>
      </c>
      <c r="L833" s="110">
        <v>100</v>
      </c>
      <c r="M833" s="111" t="s">
        <v>351</v>
      </c>
      <c r="N833" s="112" t="s">
        <v>2223</v>
      </c>
      <c r="O833" s="113">
        <v>4630076440538</v>
      </c>
      <c r="P833" s="101">
        <v>14</v>
      </c>
      <c r="Q833" s="126">
        <v>0.036686</v>
      </c>
      <c r="R833" s="127">
        <f t="shared" si="246"/>
        <v>0</v>
      </c>
      <c r="S833" s="128">
        <f t="shared" si="247"/>
        <v>0</v>
      </c>
      <c r="W833" s="20"/>
    </row>
    <row r="834" s="23" customFormat="1" outlineLevel="1" spans="1:23">
      <c r="A834" s="83" t="s">
        <v>2309</v>
      </c>
      <c r="B834" s="71" t="s">
        <v>2310</v>
      </c>
      <c r="C834" s="72" t="s">
        <v>2222</v>
      </c>
      <c r="D834" s="73"/>
      <c r="E834" s="189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10">
        <v>1</v>
      </c>
      <c r="L834" s="110">
        <v>100</v>
      </c>
      <c r="M834" s="111" t="s">
        <v>351</v>
      </c>
      <c r="N834" s="112" t="s">
        <v>2223</v>
      </c>
      <c r="O834" s="113">
        <v>4630076440545</v>
      </c>
      <c r="P834" s="101">
        <v>14</v>
      </c>
      <c r="Q834" s="126">
        <v>0.036686</v>
      </c>
      <c r="R834" s="127">
        <f t="shared" si="246"/>
        <v>0</v>
      </c>
      <c r="S834" s="128">
        <f t="shared" si="247"/>
        <v>0</v>
      </c>
      <c r="W834" s="20"/>
    </row>
    <row r="835" s="23" customFormat="1" outlineLevel="1" spans="1:23">
      <c r="A835" s="83" t="s">
        <v>2311</v>
      </c>
      <c r="B835" s="71" t="s">
        <v>2312</v>
      </c>
      <c r="C835" s="72" t="s">
        <v>2222</v>
      </c>
      <c r="D835" s="73"/>
      <c r="E835" s="189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10">
        <v>1</v>
      </c>
      <c r="L835" s="110">
        <v>100</v>
      </c>
      <c r="M835" s="111" t="s">
        <v>351</v>
      </c>
      <c r="N835" s="112" t="s">
        <v>2223</v>
      </c>
      <c r="O835" s="113">
        <v>4630076440552</v>
      </c>
      <c r="P835" s="101">
        <v>14</v>
      </c>
      <c r="Q835" s="126">
        <v>0.036686</v>
      </c>
      <c r="R835" s="127">
        <f t="shared" si="246"/>
        <v>0</v>
      </c>
      <c r="S835" s="128">
        <f t="shared" si="247"/>
        <v>0</v>
      </c>
      <c r="W835" s="20"/>
    </row>
    <row r="836" s="23" customFormat="1" outlineLevel="1" spans="1:23">
      <c r="A836" s="83" t="s">
        <v>2313</v>
      </c>
      <c r="B836" s="71" t="s">
        <v>2314</v>
      </c>
      <c r="C836" s="72" t="s">
        <v>2222</v>
      </c>
      <c r="D836" s="73"/>
      <c r="E836" s="189">
        <v>121.24</v>
      </c>
      <c r="F836" s="75">
        <f t="shared" si="244"/>
        <v>121.24</v>
      </c>
      <c r="G836" s="75">
        <f t="shared" si="245"/>
        <v>96.992</v>
      </c>
      <c r="H836" s="76">
        <v>197</v>
      </c>
      <c r="I836" s="72"/>
      <c r="J836" s="75" t="str">
        <f t="shared" si="239"/>
        <v/>
      </c>
      <c r="K836" s="110">
        <v>1</v>
      </c>
      <c r="L836" s="110">
        <v>100</v>
      </c>
      <c r="M836" s="111" t="s">
        <v>351</v>
      </c>
      <c r="N836" s="112" t="s">
        <v>2223</v>
      </c>
      <c r="O836" s="113">
        <v>4630076440569</v>
      </c>
      <c r="P836" s="101">
        <v>14</v>
      </c>
      <c r="Q836" s="126">
        <v>0.036686</v>
      </c>
      <c r="R836" s="127">
        <f t="shared" si="246"/>
        <v>0</v>
      </c>
      <c r="S836" s="128">
        <f t="shared" si="247"/>
        <v>0</v>
      </c>
      <c r="W836" s="20"/>
    </row>
    <row r="837" s="23" customFormat="1" outlineLevel="1" spans="1:23">
      <c r="A837" s="83" t="s">
        <v>2315</v>
      </c>
      <c r="B837" s="71" t="s">
        <v>2316</v>
      </c>
      <c r="C837" s="72" t="s">
        <v>2222</v>
      </c>
      <c r="D837" s="73"/>
      <c r="E837" s="189">
        <v>121.24</v>
      </c>
      <c r="F837" s="75">
        <f t="shared" si="244"/>
        <v>121.24</v>
      </c>
      <c r="G837" s="75">
        <f t="shared" si="245"/>
        <v>96.992</v>
      </c>
      <c r="H837" s="76">
        <v>211</v>
      </c>
      <c r="I837" s="72"/>
      <c r="J837" s="75" t="str">
        <f t="shared" si="239"/>
        <v/>
      </c>
      <c r="K837" s="110">
        <v>1</v>
      </c>
      <c r="L837" s="110">
        <v>100</v>
      </c>
      <c r="M837" s="111" t="s">
        <v>351</v>
      </c>
      <c r="N837" s="112" t="s">
        <v>2223</v>
      </c>
      <c r="O837" s="113">
        <v>4630076440576</v>
      </c>
      <c r="P837" s="101">
        <v>14</v>
      </c>
      <c r="Q837" s="126">
        <v>0.036686</v>
      </c>
      <c r="R837" s="127">
        <f t="shared" si="246"/>
        <v>0</v>
      </c>
      <c r="S837" s="128">
        <f t="shared" si="247"/>
        <v>0</v>
      </c>
      <c r="W837" s="20"/>
    </row>
    <row r="838" s="23" customFormat="1" outlineLevel="1" spans="1:23">
      <c r="A838" s="83" t="s">
        <v>2317</v>
      </c>
      <c r="B838" s="71" t="s">
        <v>2318</v>
      </c>
      <c r="C838" s="72" t="s">
        <v>2222</v>
      </c>
      <c r="D838" s="73"/>
      <c r="E838" s="189">
        <v>121.24</v>
      </c>
      <c r="F838" s="75">
        <f t="shared" si="244"/>
        <v>121.24</v>
      </c>
      <c r="G838" s="75">
        <f t="shared" si="245"/>
        <v>96.992</v>
      </c>
      <c r="H838" s="76">
        <v>180</v>
      </c>
      <c r="I838" s="72"/>
      <c r="J838" s="75" t="str">
        <f t="shared" ref="J838:J901" si="248">IF(D838="","",IF(F838="","",ROUND(D838*F838,2)))</f>
        <v/>
      </c>
      <c r="K838" s="110">
        <v>1</v>
      </c>
      <c r="L838" s="110">
        <v>100</v>
      </c>
      <c r="M838" s="111" t="s">
        <v>351</v>
      </c>
      <c r="N838" s="112" t="s">
        <v>2223</v>
      </c>
      <c r="O838" s="113">
        <v>4630076441092</v>
      </c>
      <c r="P838" s="101">
        <v>14</v>
      </c>
      <c r="Q838" s="126">
        <v>0.036686</v>
      </c>
      <c r="R838" s="127">
        <f t="shared" si="246"/>
        <v>0</v>
      </c>
      <c r="S838" s="128">
        <f t="shared" si="247"/>
        <v>0</v>
      </c>
      <c r="W838" s="20"/>
    </row>
    <row r="839" s="23" customFormat="1" outlineLevel="1" spans="1:23">
      <c r="A839" s="83" t="s">
        <v>2319</v>
      </c>
      <c r="B839" s="71" t="s">
        <v>2320</v>
      </c>
      <c r="C839" s="72" t="s">
        <v>2222</v>
      </c>
      <c r="D839" s="73"/>
      <c r="E839" s="189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10">
        <v>1</v>
      </c>
      <c r="L839" s="110">
        <v>100</v>
      </c>
      <c r="M839" s="111" t="s">
        <v>351</v>
      </c>
      <c r="N839" s="112" t="s">
        <v>2223</v>
      </c>
      <c r="O839" s="113">
        <v>4630076441108</v>
      </c>
      <c r="P839" s="101">
        <v>14</v>
      </c>
      <c r="Q839" s="126">
        <v>0.036686</v>
      </c>
      <c r="R839" s="127">
        <f t="shared" si="246"/>
        <v>0</v>
      </c>
      <c r="S839" s="128">
        <f t="shared" si="247"/>
        <v>0</v>
      </c>
      <c r="W839" s="20"/>
    </row>
    <row r="840" s="23" customFormat="1" outlineLevel="1" spans="1:23">
      <c r="A840" s="83" t="s">
        <v>2321</v>
      </c>
      <c r="B840" s="71" t="s">
        <v>2322</v>
      </c>
      <c r="C840" s="72" t="s">
        <v>2222</v>
      </c>
      <c r="D840" s="73"/>
      <c r="E840" s="189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10">
        <v>1</v>
      </c>
      <c r="L840" s="110">
        <v>100</v>
      </c>
      <c r="M840" s="111" t="s">
        <v>351</v>
      </c>
      <c r="N840" s="112" t="s">
        <v>2223</v>
      </c>
      <c r="O840" s="113">
        <v>4630076441115</v>
      </c>
      <c r="P840" s="101">
        <v>14</v>
      </c>
      <c r="Q840" s="126">
        <v>0.036686</v>
      </c>
      <c r="R840" s="127">
        <f t="shared" si="246"/>
        <v>0</v>
      </c>
      <c r="S840" s="128">
        <f t="shared" si="247"/>
        <v>0</v>
      </c>
      <c r="W840" s="20"/>
    </row>
    <row r="841" s="23" customFormat="1" outlineLevel="1" spans="1:23">
      <c r="A841" s="83" t="s">
        <v>2323</v>
      </c>
      <c r="B841" s="71" t="s">
        <v>2324</v>
      </c>
      <c r="C841" s="72" t="s">
        <v>2222</v>
      </c>
      <c r="D841" s="73"/>
      <c r="E841" s="189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10">
        <v>1</v>
      </c>
      <c r="L841" s="110">
        <v>100</v>
      </c>
      <c r="M841" s="111" t="s">
        <v>351</v>
      </c>
      <c r="N841" s="112" t="s">
        <v>2223</v>
      </c>
      <c r="O841" s="113">
        <v>4630076441122</v>
      </c>
      <c r="P841" s="101">
        <v>14</v>
      </c>
      <c r="Q841" s="126">
        <v>0.036686</v>
      </c>
      <c r="R841" s="127">
        <f t="shared" si="246"/>
        <v>0</v>
      </c>
      <c r="S841" s="128">
        <f t="shared" si="247"/>
        <v>0</v>
      </c>
      <c r="W841" s="20"/>
    </row>
    <row r="842" s="23" customFormat="1" outlineLevel="1" spans="1:23">
      <c r="A842" s="83" t="s">
        <v>2325</v>
      </c>
      <c r="B842" s="71" t="s">
        <v>2326</v>
      </c>
      <c r="C842" s="72" t="s">
        <v>2222</v>
      </c>
      <c r="D842" s="73"/>
      <c r="E842" s="189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10">
        <v>1</v>
      </c>
      <c r="L842" s="110">
        <v>100</v>
      </c>
      <c r="M842" s="111" t="s">
        <v>351</v>
      </c>
      <c r="N842" s="112" t="s">
        <v>2223</v>
      </c>
      <c r="O842" s="113">
        <v>4630076441139</v>
      </c>
      <c r="P842" s="101">
        <v>14</v>
      </c>
      <c r="Q842" s="126">
        <v>0.036686</v>
      </c>
      <c r="R842" s="127">
        <f t="shared" si="246"/>
        <v>0</v>
      </c>
      <c r="S842" s="128">
        <f t="shared" si="247"/>
        <v>0</v>
      </c>
      <c r="W842" s="20"/>
    </row>
    <row r="843" s="23" customFormat="1" outlineLevel="1" spans="1:23">
      <c r="A843" s="83" t="s">
        <v>2327</v>
      </c>
      <c r="B843" s="71" t="s">
        <v>2328</v>
      </c>
      <c r="C843" s="72" t="s">
        <v>2222</v>
      </c>
      <c r="D843" s="73"/>
      <c r="E843" s="189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10">
        <v>1</v>
      </c>
      <c r="L843" s="110">
        <v>100</v>
      </c>
      <c r="M843" s="111" t="s">
        <v>351</v>
      </c>
      <c r="N843" s="112" t="s">
        <v>2223</v>
      </c>
      <c r="O843" s="113">
        <v>4630076441146</v>
      </c>
      <c r="P843" s="101">
        <v>14</v>
      </c>
      <c r="Q843" s="126">
        <v>0.036686</v>
      </c>
      <c r="R843" s="127">
        <f t="shared" si="246"/>
        <v>0</v>
      </c>
      <c r="S843" s="128">
        <f t="shared" si="247"/>
        <v>0</v>
      </c>
      <c r="W843" s="20"/>
    </row>
    <row r="844" s="23" customFormat="1" outlineLevel="1" spans="1:23">
      <c r="A844" s="83" t="s">
        <v>2329</v>
      </c>
      <c r="B844" s="71" t="s">
        <v>2330</v>
      </c>
      <c r="C844" s="72" t="s">
        <v>2222</v>
      </c>
      <c r="D844" s="73"/>
      <c r="E844" s="189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10">
        <v>1</v>
      </c>
      <c r="L844" s="110">
        <v>100</v>
      </c>
      <c r="M844" s="111" t="s">
        <v>351</v>
      </c>
      <c r="N844" s="112" t="s">
        <v>2223</v>
      </c>
      <c r="O844" s="113">
        <v>4630076441153</v>
      </c>
      <c r="P844" s="101">
        <v>14</v>
      </c>
      <c r="Q844" s="126">
        <v>0.036686</v>
      </c>
      <c r="R844" s="127">
        <f t="shared" si="246"/>
        <v>0</v>
      </c>
      <c r="S844" s="128">
        <f t="shared" si="247"/>
        <v>0</v>
      </c>
      <c r="W844" s="20"/>
    </row>
    <row r="845" s="23" customFormat="1" outlineLevel="1" spans="1:23">
      <c r="A845" s="83" t="s">
        <v>2331</v>
      </c>
      <c r="B845" s="71" t="s">
        <v>2332</v>
      </c>
      <c r="C845" s="72" t="s">
        <v>2222</v>
      </c>
      <c r="D845" s="73"/>
      <c r="E845" s="189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10">
        <v>1</v>
      </c>
      <c r="L845" s="110">
        <v>100</v>
      </c>
      <c r="M845" s="111" t="s">
        <v>351</v>
      </c>
      <c r="N845" s="112" t="s">
        <v>2223</v>
      </c>
      <c r="O845" s="113">
        <v>4630076441160</v>
      </c>
      <c r="P845" s="101">
        <v>14</v>
      </c>
      <c r="Q845" s="126">
        <v>0.036686</v>
      </c>
      <c r="R845" s="127">
        <f t="shared" si="246"/>
        <v>0</v>
      </c>
      <c r="S845" s="128">
        <f t="shared" si="247"/>
        <v>0</v>
      </c>
      <c r="W845" s="20"/>
    </row>
    <row r="846" s="23" customFormat="1" outlineLevel="1" spans="1:23">
      <c r="A846" s="83" t="s">
        <v>2333</v>
      </c>
      <c r="B846" s="71" t="s">
        <v>2334</v>
      </c>
      <c r="C846" s="72" t="s">
        <v>2222</v>
      </c>
      <c r="D846" s="73"/>
      <c r="E846" s="189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10">
        <v>1</v>
      </c>
      <c r="L846" s="110">
        <v>100</v>
      </c>
      <c r="M846" s="111" t="s">
        <v>351</v>
      </c>
      <c r="N846" s="112" t="s">
        <v>2223</v>
      </c>
      <c r="O846" s="113">
        <v>4630076441177</v>
      </c>
      <c r="P846" s="101">
        <v>14</v>
      </c>
      <c r="Q846" s="126">
        <v>0.036686</v>
      </c>
      <c r="R846" s="127">
        <f t="shared" si="246"/>
        <v>0</v>
      </c>
      <c r="S846" s="128">
        <f t="shared" si="247"/>
        <v>0</v>
      </c>
      <c r="W846" s="20"/>
    </row>
    <row r="847" s="23" customFormat="1" outlineLevel="1" spans="1:23">
      <c r="A847" s="83" t="s">
        <v>2335</v>
      </c>
      <c r="B847" s="71" t="s">
        <v>2336</v>
      </c>
      <c r="C847" s="72" t="s">
        <v>2222</v>
      </c>
      <c r="D847" s="73"/>
      <c r="E847" s="189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10">
        <v>1</v>
      </c>
      <c r="L847" s="110">
        <v>100</v>
      </c>
      <c r="M847" s="111" t="s">
        <v>351</v>
      </c>
      <c r="N847" s="112" t="s">
        <v>2223</v>
      </c>
      <c r="O847" s="113">
        <v>4630076441184</v>
      </c>
      <c r="P847" s="101">
        <v>14</v>
      </c>
      <c r="Q847" s="126">
        <v>0.036686</v>
      </c>
      <c r="R847" s="127">
        <f t="shared" si="246"/>
        <v>0</v>
      </c>
      <c r="S847" s="128">
        <f t="shared" si="247"/>
        <v>0</v>
      </c>
      <c r="W847" s="20"/>
    </row>
    <row r="848" s="23" customFormat="1" outlineLevel="1" spans="1:23">
      <c r="A848" s="83" t="s">
        <v>2337</v>
      </c>
      <c r="B848" s="71" t="s">
        <v>2338</v>
      </c>
      <c r="C848" s="72" t="s">
        <v>2222</v>
      </c>
      <c r="D848" s="73"/>
      <c r="E848" s="189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10">
        <v>1</v>
      </c>
      <c r="L848" s="110">
        <v>100</v>
      </c>
      <c r="M848" s="111" t="s">
        <v>351</v>
      </c>
      <c r="N848" s="112" t="s">
        <v>2223</v>
      </c>
      <c r="O848" s="113">
        <v>4630076441191</v>
      </c>
      <c r="P848" s="101">
        <v>14</v>
      </c>
      <c r="Q848" s="126">
        <v>0.036686</v>
      </c>
      <c r="R848" s="127">
        <f t="shared" si="246"/>
        <v>0</v>
      </c>
      <c r="S848" s="128">
        <f t="shared" si="247"/>
        <v>0</v>
      </c>
      <c r="W848" s="20"/>
    </row>
    <row r="849" s="23" customFormat="1" outlineLevel="1" spans="1:23">
      <c r="A849" s="83" t="s">
        <v>2339</v>
      </c>
      <c r="B849" s="71" t="s">
        <v>2340</v>
      </c>
      <c r="C849" s="72" t="s">
        <v>2222</v>
      </c>
      <c r="D849" s="73"/>
      <c r="E849" s="189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10">
        <v>1</v>
      </c>
      <c r="L849" s="110">
        <v>100</v>
      </c>
      <c r="M849" s="111" t="s">
        <v>351</v>
      </c>
      <c r="N849" s="112" t="s">
        <v>2223</v>
      </c>
      <c r="O849" s="320" t="s">
        <v>2341</v>
      </c>
      <c r="P849" s="101">
        <v>14</v>
      </c>
      <c r="Q849" s="126">
        <v>0.036686</v>
      </c>
      <c r="R849" s="127">
        <f t="shared" si="246"/>
        <v>0</v>
      </c>
      <c r="S849" s="128">
        <f t="shared" si="247"/>
        <v>0</v>
      </c>
      <c r="W849" s="20"/>
    </row>
    <row r="850" s="23" customFormat="1" outlineLevel="1" spans="1:23">
      <c r="A850" s="83" t="s">
        <v>2342</v>
      </c>
      <c r="B850" s="71" t="s">
        <v>2343</v>
      </c>
      <c r="C850" s="72" t="s">
        <v>2222</v>
      </c>
      <c r="D850" s="73"/>
      <c r="E850" s="189">
        <v>125.9</v>
      </c>
      <c r="F850" s="75">
        <f t="shared" si="244"/>
        <v>125.9</v>
      </c>
      <c r="G850" s="75">
        <f t="shared" si="245"/>
        <v>100.72</v>
      </c>
      <c r="H850" s="76">
        <v>143</v>
      </c>
      <c r="I850" s="72"/>
      <c r="J850" s="75" t="str">
        <f t="shared" si="248"/>
        <v/>
      </c>
      <c r="K850" s="110">
        <v>1</v>
      </c>
      <c r="L850" s="110">
        <v>100</v>
      </c>
      <c r="M850" s="111" t="s">
        <v>351</v>
      </c>
      <c r="N850" s="112" t="s">
        <v>2223</v>
      </c>
      <c r="O850" s="320" t="s">
        <v>2344</v>
      </c>
      <c r="P850" s="101">
        <v>14</v>
      </c>
      <c r="Q850" s="126">
        <v>0.036686</v>
      </c>
      <c r="R850" s="127">
        <f t="shared" si="246"/>
        <v>0</v>
      </c>
      <c r="S850" s="128">
        <f t="shared" si="247"/>
        <v>0</v>
      </c>
      <c r="W850" s="20"/>
    </row>
    <row r="851" s="23" customFormat="1" outlineLevel="1" spans="1:23">
      <c r="A851" s="83" t="s">
        <v>2345</v>
      </c>
      <c r="B851" s="71" t="s">
        <v>2346</v>
      </c>
      <c r="C851" s="72" t="s">
        <v>2222</v>
      </c>
      <c r="D851" s="73"/>
      <c r="E851" s="189">
        <v>125.9</v>
      </c>
      <c r="F851" s="75">
        <f t="shared" si="244"/>
        <v>125.9</v>
      </c>
      <c r="G851" s="75">
        <f t="shared" si="245"/>
        <v>100.72</v>
      </c>
      <c r="H851" s="76">
        <v>151</v>
      </c>
      <c r="I851" s="72"/>
      <c r="J851" s="75" t="str">
        <f t="shared" si="248"/>
        <v/>
      </c>
      <c r="K851" s="110">
        <v>1</v>
      </c>
      <c r="L851" s="110">
        <v>100</v>
      </c>
      <c r="M851" s="111" t="s">
        <v>351</v>
      </c>
      <c r="N851" s="112" t="s">
        <v>2223</v>
      </c>
      <c r="O851" s="320" t="s">
        <v>2347</v>
      </c>
      <c r="P851" s="101">
        <v>14</v>
      </c>
      <c r="Q851" s="126">
        <v>0.036686</v>
      </c>
      <c r="R851" s="127">
        <f t="shared" si="246"/>
        <v>0</v>
      </c>
      <c r="S851" s="128">
        <f t="shared" si="247"/>
        <v>0</v>
      </c>
      <c r="W851" s="20"/>
    </row>
    <row r="852" s="23" customFormat="1" outlineLevel="1" spans="1:23">
      <c r="A852" s="83" t="s">
        <v>2348</v>
      </c>
      <c r="B852" s="71" t="s">
        <v>2349</v>
      </c>
      <c r="C852" s="72" t="s">
        <v>2222</v>
      </c>
      <c r="D852" s="73"/>
      <c r="E852" s="189">
        <v>125.9</v>
      </c>
      <c r="F852" s="75">
        <f t="shared" si="244"/>
        <v>125.9</v>
      </c>
      <c r="G852" s="75">
        <f t="shared" si="245"/>
        <v>100.72</v>
      </c>
      <c r="H852" s="76">
        <v>128</v>
      </c>
      <c r="I852" s="72"/>
      <c r="J852" s="75" t="str">
        <f t="shared" si="248"/>
        <v/>
      </c>
      <c r="K852" s="110">
        <v>1</v>
      </c>
      <c r="L852" s="110">
        <v>100</v>
      </c>
      <c r="M852" s="111" t="s">
        <v>351</v>
      </c>
      <c r="N852" s="112" t="s">
        <v>2223</v>
      </c>
      <c r="O852" s="320" t="s">
        <v>2350</v>
      </c>
      <c r="P852" s="101">
        <v>14</v>
      </c>
      <c r="Q852" s="126">
        <v>0.036686</v>
      </c>
      <c r="R852" s="127">
        <f t="shared" si="246"/>
        <v>0</v>
      </c>
      <c r="S852" s="128">
        <f t="shared" si="247"/>
        <v>0</v>
      </c>
      <c r="W852" s="20"/>
    </row>
    <row r="853" s="23" customFormat="1" outlineLevel="1" spans="1:23">
      <c r="A853" s="83" t="s">
        <v>2351</v>
      </c>
      <c r="B853" s="71" t="s">
        <v>2352</v>
      </c>
      <c r="C853" s="72" t="s">
        <v>2222</v>
      </c>
      <c r="D853" s="73"/>
      <c r="E853" s="189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10">
        <v>1</v>
      </c>
      <c r="L853" s="110">
        <v>100</v>
      </c>
      <c r="M853" s="111" t="s">
        <v>351</v>
      </c>
      <c r="N853" s="112" t="s">
        <v>2223</v>
      </c>
      <c r="O853" s="320" t="s">
        <v>2353</v>
      </c>
      <c r="P853" s="101">
        <v>14</v>
      </c>
      <c r="Q853" s="126">
        <v>0.036686</v>
      </c>
      <c r="R853" s="127">
        <f t="shared" si="246"/>
        <v>0</v>
      </c>
      <c r="S853" s="128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9"/>
      <c r="F854" s="75"/>
      <c r="G854" s="75"/>
      <c r="H854" s="78"/>
      <c r="I854" s="72"/>
      <c r="J854" s="75" t="str">
        <f t="shared" si="248"/>
        <v/>
      </c>
      <c r="K854" s="110"/>
      <c r="L854" s="110"/>
      <c r="M854" s="114"/>
      <c r="N854" s="114"/>
      <c r="O854" s="113"/>
      <c r="P854" s="101"/>
      <c r="Q854" s="126"/>
      <c r="R854" s="127"/>
      <c r="S854" s="128"/>
      <c r="W854" s="20"/>
    </row>
    <row r="855" s="23" customFormat="1" outlineLevel="1" spans="1:23">
      <c r="A855" s="83" t="s">
        <v>2354</v>
      </c>
      <c r="B855" s="71" t="s">
        <v>2355</v>
      </c>
      <c r="C855" s="72" t="s">
        <v>771</v>
      </c>
      <c r="D855" s="73"/>
      <c r="E855" s="189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10">
        <v>1</v>
      </c>
      <c r="L855" s="110">
        <v>100</v>
      </c>
      <c r="M855" s="111" t="s">
        <v>351</v>
      </c>
      <c r="N855" s="112" t="s">
        <v>2223</v>
      </c>
      <c r="O855" s="113">
        <v>4630076448855</v>
      </c>
      <c r="P855" s="101">
        <v>1.4</v>
      </c>
      <c r="Q855" s="126">
        <v>0.005957</v>
      </c>
      <c r="R855" s="127">
        <f t="shared" ref="R855:R918" si="251">P855/L855*D855</f>
        <v>0</v>
      </c>
      <c r="S855" s="128">
        <f t="shared" ref="S855:S918" si="252">Q855/L855*D855</f>
        <v>0</v>
      </c>
      <c r="W855" s="20"/>
    </row>
    <row r="856" s="23" customFormat="1" outlineLevel="1" spans="1:23">
      <c r="A856" s="82" t="s">
        <v>2356</v>
      </c>
      <c r="B856" s="71" t="s">
        <v>2357</v>
      </c>
      <c r="C856" s="72" t="s">
        <v>771</v>
      </c>
      <c r="D856" s="73"/>
      <c r="E856" s="189">
        <v>261.34</v>
      </c>
      <c r="F856" s="75">
        <f t="shared" si="249"/>
        <v>261.34</v>
      </c>
      <c r="G856" s="75">
        <f t="shared" si="250"/>
        <v>209.072</v>
      </c>
      <c r="H856" s="76">
        <v>34</v>
      </c>
      <c r="I856" s="72"/>
      <c r="J856" s="75" t="str">
        <f t="shared" si="248"/>
        <v/>
      </c>
      <c r="K856" s="110">
        <v>1</v>
      </c>
      <c r="L856" s="110">
        <v>100</v>
      </c>
      <c r="M856" s="111" t="s">
        <v>351</v>
      </c>
      <c r="N856" s="112" t="s">
        <v>2223</v>
      </c>
      <c r="O856" s="113">
        <v>4630076448862</v>
      </c>
      <c r="P856" s="101">
        <v>1.4</v>
      </c>
      <c r="Q856" s="126">
        <v>0.005957</v>
      </c>
      <c r="R856" s="127">
        <f t="shared" si="251"/>
        <v>0</v>
      </c>
      <c r="S856" s="128">
        <f t="shared" si="252"/>
        <v>0</v>
      </c>
      <c r="W856" s="20"/>
    </row>
    <row r="857" s="23" customFormat="1" outlineLevel="1" spans="1:23">
      <c r="A857" s="82" t="s">
        <v>2358</v>
      </c>
      <c r="B857" s="71" t="s">
        <v>2359</v>
      </c>
      <c r="C857" s="72" t="s">
        <v>771</v>
      </c>
      <c r="D857" s="73"/>
      <c r="E857" s="189">
        <v>261.34</v>
      </c>
      <c r="F857" s="75">
        <f t="shared" si="249"/>
        <v>261.34</v>
      </c>
      <c r="G857" s="75">
        <f t="shared" si="250"/>
        <v>209.072</v>
      </c>
      <c r="H857" s="76">
        <v>43</v>
      </c>
      <c r="I857" s="72" t="s">
        <v>361</v>
      </c>
      <c r="J857" s="75" t="str">
        <f t="shared" si="248"/>
        <v/>
      </c>
      <c r="K857" s="110">
        <v>1</v>
      </c>
      <c r="L857" s="110">
        <v>100</v>
      </c>
      <c r="M857" s="111" t="s">
        <v>351</v>
      </c>
      <c r="N857" s="112" t="s">
        <v>2223</v>
      </c>
      <c r="O857" s="113">
        <v>4630076448879</v>
      </c>
      <c r="P857" s="101">
        <v>1.41</v>
      </c>
      <c r="Q857" s="126">
        <v>0.005957</v>
      </c>
      <c r="R857" s="127">
        <f t="shared" si="251"/>
        <v>0</v>
      </c>
      <c r="S857" s="128">
        <f t="shared" si="252"/>
        <v>0</v>
      </c>
      <c r="W857" s="20"/>
    </row>
    <row r="858" s="23" customFormat="1" outlineLevel="1" spans="1:23">
      <c r="A858" s="82" t="s">
        <v>2360</v>
      </c>
      <c r="B858" s="71" t="s">
        <v>2361</v>
      </c>
      <c r="C858" s="72" t="s">
        <v>771</v>
      </c>
      <c r="D858" s="73"/>
      <c r="E858" s="189">
        <v>261.34</v>
      </c>
      <c r="F858" s="75">
        <f t="shared" si="249"/>
        <v>261.34</v>
      </c>
      <c r="G858" s="75">
        <f t="shared" si="250"/>
        <v>209.072</v>
      </c>
      <c r="H858" s="76">
        <v>7</v>
      </c>
      <c r="I858" s="72"/>
      <c r="J858" s="75" t="str">
        <f t="shared" si="248"/>
        <v/>
      </c>
      <c r="K858" s="110">
        <v>1</v>
      </c>
      <c r="L858" s="110">
        <v>100</v>
      </c>
      <c r="M858" s="111" t="s">
        <v>351</v>
      </c>
      <c r="N858" s="112" t="s">
        <v>2223</v>
      </c>
      <c r="O858" s="113">
        <v>4630076448886</v>
      </c>
      <c r="P858" s="101">
        <v>1.41</v>
      </c>
      <c r="Q858" s="126">
        <v>0.005957</v>
      </c>
      <c r="R858" s="127">
        <f t="shared" si="251"/>
        <v>0</v>
      </c>
      <c r="S858" s="128">
        <f t="shared" si="252"/>
        <v>0</v>
      </c>
      <c r="W858" s="20"/>
    </row>
    <row r="859" s="23" customFormat="1" outlineLevel="1" spans="1:23">
      <c r="A859" s="82" t="s">
        <v>2362</v>
      </c>
      <c r="B859" s="71" t="s">
        <v>2363</v>
      </c>
      <c r="C859" s="72" t="s">
        <v>771</v>
      </c>
      <c r="D859" s="73"/>
      <c r="E859" s="189">
        <v>261.34</v>
      </c>
      <c r="F859" s="75">
        <f t="shared" si="249"/>
        <v>261.34</v>
      </c>
      <c r="G859" s="75">
        <f t="shared" si="250"/>
        <v>209.072</v>
      </c>
      <c r="H859" s="76">
        <v>18</v>
      </c>
      <c r="I859" s="72"/>
      <c r="J859" s="75" t="str">
        <f t="shared" si="248"/>
        <v/>
      </c>
      <c r="K859" s="110">
        <v>1</v>
      </c>
      <c r="L859" s="110">
        <v>100</v>
      </c>
      <c r="M859" s="111" t="s">
        <v>351</v>
      </c>
      <c r="N859" s="112" t="s">
        <v>2223</v>
      </c>
      <c r="O859" s="113">
        <v>4630076448893</v>
      </c>
      <c r="P859" s="101">
        <v>1.41</v>
      </c>
      <c r="Q859" s="126">
        <v>0.005957</v>
      </c>
      <c r="R859" s="127">
        <f t="shared" si="251"/>
        <v>0</v>
      </c>
      <c r="S859" s="128">
        <f t="shared" si="252"/>
        <v>0</v>
      </c>
      <c r="W859" s="20"/>
    </row>
    <row r="860" s="23" customFormat="1" outlineLevel="1" spans="1:23">
      <c r="A860" s="82" t="s">
        <v>2364</v>
      </c>
      <c r="B860" s="71" t="s">
        <v>2365</v>
      </c>
      <c r="C860" s="72" t="s">
        <v>771</v>
      </c>
      <c r="D860" s="73"/>
      <c r="E860" s="189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10">
        <v>1</v>
      </c>
      <c r="L860" s="110">
        <v>100</v>
      </c>
      <c r="M860" s="111" t="s">
        <v>351</v>
      </c>
      <c r="N860" s="112" t="s">
        <v>2223</v>
      </c>
      <c r="O860" s="113">
        <v>4630076448909</v>
      </c>
      <c r="P860" s="101">
        <v>1.41</v>
      </c>
      <c r="Q860" s="126">
        <v>0.005957</v>
      </c>
      <c r="R860" s="127">
        <f t="shared" si="251"/>
        <v>0</v>
      </c>
      <c r="S860" s="128">
        <f t="shared" si="252"/>
        <v>0</v>
      </c>
      <c r="W860" s="20"/>
    </row>
    <row r="861" s="23" customFormat="1" outlineLevel="1" spans="1:23">
      <c r="A861" s="83" t="s">
        <v>2366</v>
      </c>
      <c r="B861" s="71" t="s">
        <v>2367</v>
      </c>
      <c r="C861" s="72" t="s">
        <v>771</v>
      </c>
      <c r="D861" s="73"/>
      <c r="E861" s="189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10">
        <v>1</v>
      </c>
      <c r="L861" s="110">
        <v>100</v>
      </c>
      <c r="M861" s="111" t="s">
        <v>351</v>
      </c>
      <c r="N861" s="112" t="s">
        <v>2223</v>
      </c>
      <c r="O861" s="113">
        <v>4630076448916</v>
      </c>
      <c r="P861" s="101">
        <v>1.41</v>
      </c>
      <c r="Q861" s="126">
        <v>0.005957</v>
      </c>
      <c r="R861" s="127">
        <f t="shared" si="251"/>
        <v>0</v>
      </c>
      <c r="S861" s="128">
        <f t="shared" si="252"/>
        <v>0</v>
      </c>
      <c r="W861" s="20"/>
    </row>
    <row r="862" s="23" customFormat="1" outlineLevel="1" spans="1:23">
      <c r="A862" s="83" t="s">
        <v>2368</v>
      </c>
      <c r="B862" s="71" t="s">
        <v>2369</v>
      </c>
      <c r="C862" s="72" t="s">
        <v>771</v>
      </c>
      <c r="D862" s="73"/>
      <c r="E862" s="189">
        <v>261.34</v>
      </c>
      <c r="F862" s="75">
        <f t="shared" si="249"/>
        <v>261.34</v>
      </c>
      <c r="G862" s="75">
        <f t="shared" si="250"/>
        <v>209.072</v>
      </c>
      <c r="H862" s="76">
        <v>275</v>
      </c>
      <c r="I862" s="72"/>
      <c r="J862" s="75" t="str">
        <f t="shared" si="248"/>
        <v/>
      </c>
      <c r="K862" s="110">
        <v>1</v>
      </c>
      <c r="L862" s="110">
        <v>100</v>
      </c>
      <c r="M862" s="111" t="s">
        <v>351</v>
      </c>
      <c r="N862" s="112" t="s">
        <v>2223</v>
      </c>
      <c r="O862" s="113">
        <v>4630076448923</v>
      </c>
      <c r="P862" s="101">
        <v>1.42</v>
      </c>
      <c r="Q862" s="126">
        <v>0.005957</v>
      </c>
      <c r="R862" s="127">
        <f t="shared" si="251"/>
        <v>0</v>
      </c>
      <c r="S862" s="128">
        <f t="shared" si="252"/>
        <v>0</v>
      </c>
      <c r="W862" s="20"/>
    </row>
    <row r="863" s="23" customFormat="1" outlineLevel="1" spans="1:23">
      <c r="A863" s="83" t="s">
        <v>2370</v>
      </c>
      <c r="B863" s="71" t="s">
        <v>2371</v>
      </c>
      <c r="C863" s="72" t="s">
        <v>771</v>
      </c>
      <c r="D863" s="73"/>
      <c r="E863" s="189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10">
        <v>1</v>
      </c>
      <c r="L863" s="110">
        <v>100</v>
      </c>
      <c r="M863" s="111" t="s">
        <v>351</v>
      </c>
      <c r="N863" s="112" t="s">
        <v>2223</v>
      </c>
      <c r="O863" s="113">
        <v>4630076448930</v>
      </c>
      <c r="P863" s="101">
        <v>1.41</v>
      </c>
      <c r="Q863" s="126">
        <v>0.005957</v>
      </c>
      <c r="R863" s="127">
        <f t="shared" si="251"/>
        <v>0</v>
      </c>
      <c r="S863" s="128">
        <f t="shared" si="252"/>
        <v>0</v>
      </c>
      <c r="W863" s="20"/>
    </row>
    <row r="864" s="23" customFormat="1" outlineLevel="1" spans="1:23">
      <c r="A864" s="83" t="s">
        <v>2372</v>
      </c>
      <c r="B864" s="71" t="s">
        <v>2373</v>
      </c>
      <c r="C864" s="72" t="s">
        <v>771</v>
      </c>
      <c r="D864" s="73"/>
      <c r="E864" s="189">
        <v>261.34</v>
      </c>
      <c r="F864" s="75">
        <f t="shared" si="249"/>
        <v>261.34</v>
      </c>
      <c r="G864" s="75">
        <f t="shared" si="250"/>
        <v>209.072</v>
      </c>
      <c r="H864" s="76">
        <v>106</v>
      </c>
      <c r="I864" s="72"/>
      <c r="J864" s="75" t="str">
        <f t="shared" si="248"/>
        <v/>
      </c>
      <c r="K864" s="110">
        <v>1</v>
      </c>
      <c r="L864" s="110">
        <v>100</v>
      </c>
      <c r="M864" s="111" t="s">
        <v>351</v>
      </c>
      <c r="N864" s="112" t="s">
        <v>2223</v>
      </c>
      <c r="O864" s="113">
        <v>4630076448947</v>
      </c>
      <c r="P864" s="101">
        <v>1.41</v>
      </c>
      <c r="Q864" s="126">
        <v>0.005957</v>
      </c>
      <c r="R864" s="127">
        <f t="shared" si="251"/>
        <v>0</v>
      </c>
      <c r="S864" s="128">
        <f t="shared" si="252"/>
        <v>0</v>
      </c>
      <c r="W864" s="20"/>
    </row>
    <row r="865" s="23" customFormat="1" outlineLevel="1" spans="1:23">
      <c r="A865" s="83" t="s">
        <v>2374</v>
      </c>
      <c r="B865" s="71" t="s">
        <v>2375</v>
      </c>
      <c r="C865" s="72" t="s">
        <v>771</v>
      </c>
      <c r="D865" s="73"/>
      <c r="E865" s="189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 t="s">
        <v>361</v>
      </c>
      <c r="J865" s="75" t="str">
        <f t="shared" si="248"/>
        <v/>
      </c>
      <c r="K865" s="110">
        <v>1</v>
      </c>
      <c r="L865" s="110">
        <v>100</v>
      </c>
      <c r="M865" s="111" t="s">
        <v>351</v>
      </c>
      <c r="N865" s="112" t="s">
        <v>2223</v>
      </c>
      <c r="O865" s="113">
        <v>4630076448954</v>
      </c>
      <c r="P865" s="101">
        <v>1.38</v>
      </c>
      <c r="Q865" s="126">
        <v>0.005957</v>
      </c>
      <c r="R865" s="127">
        <f t="shared" si="251"/>
        <v>0</v>
      </c>
      <c r="S865" s="128">
        <f t="shared" si="252"/>
        <v>0</v>
      </c>
      <c r="W865" s="20"/>
    </row>
    <row r="866" s="23" customFormat="1" outlineLevel="1" spans="1:23">
      <c r="A866" s="82" t="s">
        <v>2376</v>
      </c>
      <c r="B866" s="71" t="s">
        <v>2377</v>
      </c>
      <c r="C866" s="72" t="s">
        <v>771</v>
      </c>
      <c r="D866" s="73"/>
      <c r="E866" s="189">
        <v>261.34</v>
      </c>
      <c r="F866" s="75">
        <f t="shared" si="249"/>
        <v>261.34</v>
      </c>
      <c r="G866" s="75">
        <f t="shared" si="250"/>
        <v>209.072</v>
      </c>
      <c r="H866" s="76">
        <v>96</v>
      </c>
      <c r="I866" s="72"/>
      <c r="J866" s="75" t="str">
        <f t="shared" si="248"/>
        <v/>
      </c>
      <c r="K866" s="110">
        <v>1</v>
      </c>
      <c r="L866" s="110">
        <v>100</v>
      </c>
      <c r="M866" s="111" t="s">
        <v>351</v>
      </c>
      <c r="N866" s="112" t="s">
        <v>2223</v>
      </c>
      <c r="O866" s="113">
        <v>4630076448961</v>
      </c>
      <c r="P866" s="101">
        <v>1.4</v>
      </c>
      <c r="Q866" s="126">
        <v>0.005957</v>
      </c>
      <c r="R866" s="127">
        <f t="shared" si="251"/>
        <v>0</v>
      </c>
      <c r="S866" s="128">
        <f t="shared" si="252"/>
        <v>0</v>
      </c>
      <c r="W866" s="20"/>
    </row>
    <row r="867" s="23" customFormat="1" outlineLevel="1" spans="1:23">
      <c r="A867" s="82" t="s">
        <v>2378</v>
      </c>
      <c r="B867" s="71" t="s">
        <v>2379</v>
      </c>
      <c r="C867" s="72" t="s">
        <v>771</v>
      </c>
      <c r="D867" s="73"/>
      <c r="E867" s="189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10">
        <v>1</v>
      </c>
      <c r="L867" s="110">
        <v>100</v>
      </c>
      <c r="M867" s="111" t="s">
        <v>351</v>
      </c>
      <c r="N867" s="112" t="s">
        <v>2223</v>
      </c>
      <c r="O867" s="113">
        <v>4630076448978</v>
      </c>
      <c r="P867" s="101">
        <v>1.42</v>
      </c>
      <c r="Q867" s="126">
        <v>0.005957</v>
      </c>
      <c r="R867" s="127">
        <f t="shared" si="251"/>
        <v>0</v>
      </c>
      <c r="S867" s="128">
        <f t="shared" si="252"/>
        <v>0</v>
      </c>
      <c r="W867" s="20"/>
    </row>
    <row r="868" s="23" customFormat="1" outlineLevel="1" spans="1:23">
      <c r="A868" s="82" t="s">
        <v>2380</v>
      </c>
      <c r="B868" s="71" t="s">
        <v>2381</v>
      </c>
      <c r="C868" s="72" t="s">
        <v>771</v>
      </c>
      <c r="D868" s="73"/>
      <c r="E868" s="189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10">
        <v>1</v>
      </c>
      <c r="L868" s="110">
        <v>100</v>
      </c>
      <c r="M868" s="111" t="s">
        <v>351</v>
      </c>
      <c r="N868" s="112" t="s">
        <v>2223</v>
      </c>
      <c r="O868" s="113">
        <v>4630076448985</v>
      </c>
      <c r="P868" s="101">
        <v>1.41</v>
      </c>
      <c r="Q868" s="126">
        <v>0.005957</v>
      </c>
      <c r="R868" s="127">
        <f t="shared" si="251"/>
        <v>0</v>
      </c>
      <c r="S868" s="128">
        <f t="shared" si="252"/>
        <v>0</v>
      </c>
      <c r="W868" s="20"/>
    </row>
    <row r="869" s="23" customFormat="1" outlineLevel="1" spans="1:23">
      <c r="A869" s="83" t="s">
        <v>2382</v>
      </c>
      <c r="B869" s="71" t="s">
        <v>2383</v>
      </c>
      <c r="C869" s="72" t="s">
        <v>771</v>
      </c>
      <c r="D869" s="73"/>
      <c r="E869" s="189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 t="s">
        <v>361</v>
      </c>
      <c r="J869" s="75" t="str">
        <f t="shared" si="248"/>
        <v/>
      </c>
      <c r="K869" s="110">
        <v>1</v>
      </c>
      <c r="L869" s="110">
        <v>100</v>
      </c>
      <c r="M869" s="111" t="s">
        <v>351</v>
      </c>
      <c r="N869" s="112" t="s">
        <v>2223</v>
      </c>
      <c r="O869" s="113">
        <v>4630076448992</v>
      </c>
      <c r="P869" s="101">
        <v>1.4</v>
      </c>
      <c r="Q869" s="126">
        <v>0.005957</v>
      </c>
      <c r="R869" s="127">
        <f t="shared" si="251"/>
        <v>0</v>
      </c>
      <c r="S869" s="128">
        <f t="shared" si="252"/>
        <v>0</v>
      </c>
      <c r="W869" s="20"/>
    </row>
    <row r="870" s="23" customFormat="1" outlineLevel="1" spans="1:23">
      <c r="A870" s="83" t="s">
        <v>2384</v>
      </c>
      <c r="B870" s="71" t="s">
        <v>2385</v>
      </c>
      <c r="C870" s="72" t="s">
        <v>771</v>
      </c>
      <c r="D870" s="73"/>
      <c r="E870" s="189">
        <v>286.64</v>
      </c>
      <c r="F870" s="75">
        <f t="shared" si="249"/>
        <v>286.64</v>
      </c>
      <c r="G870" s="75">
        <f t="shared" si="250"/>
        <v>229.312</v>
      </c>
      <c r="H870" s="76">
        <v>200</v>
      </c>
      <c r="I870" s="72"/>
      <c r="J870" s="75" t="str">
        <f t="shared" si="248"/>
        <v/>
      </c>
      <c r="K870" s="110">
        <v>1</v>
      </c>
      <c r="L870" s="110">
        <v>60</v>
      </c>
      <c r="M870" s="111" t="s">
        <v>351</v>
      </c>
      <c r="N870" s="112" t="s">
        <v>2223</v>
      </c>
      <c r="O870" s="113">
        <v>4630076449012</v>
      </c>
      <c r="P870" s="101">
        <v>1.16</v>
      </c>
      <c r="Q870" s="126">
        <v>0.005957</v>
      </c>
      <c r="R870" s="127">
        <f t="shared" si="251"/>
        <v>0</v>
      </c>
      <c r="S870" s="128">
        <f t="shared" si="252"/>
        <v>0</v>
      </c>
      <c r="W870" s="20"/>
    </row>
    <row r="871" s="23" customFormat="1" outlineLevel="1" spans="1:23">
      <c r="A871" s="83" t="s">
        <v>2386</v>
      </c>
      <c r="B871" s="71" t="s">
        <v>2387</v>
      </c>
      <c r="C871" s="72" t="s">
        <v>771</v>
      </c>
      <c r="D871" s="73"/>
      <c r="E871" s="189">
        <v>286.64</v>
      </c>
      <c r="F871" s="75">
        <f t="shared" si="249"/>
        <v>286.64</v>
      </c>
      <c r="G871" s="75">
        <f t="shared" si="250"/>
        <v>229.312</v>
      </c>
      <c r="H871" s="76">
        <v>110</v>
      </c>
      <c r="I871" s="72"/>
      <c r="J871" s="75" t="str">
        <f t="shared" si="248"/>
        <v/>
      </c>
      <c r="K871" s="110">
        <v>1</v>
      </c>
      <c r="L871" s="110">
        <v>60</v>
      </c>
      <c r="M871" s="111" t="s">
        <v>351</v>
      </c>
      <c r="N871" s="112" t="s">
        <v>2223</v>
      </c>
      <c r="O871" s="113">
        <v>4630076449005</v>
      </c>
      <c r="P871" s="101">
        <v>1.16</v>
      </c>
      <c r="Q871" s="126">
        <v>0.005957</v>
      </c>
      <c r="R871" s="127">
        <f t="shared" si="251"/>
        <v>0</v>
      </c>
      <c r="S871" s="128">
        <f t="shared" si="252"/>
        <v>0</v>
      </c>
      <c r="W871" s="20"/>
    </row>
    <row r="872" s="23" customFormat="1" outlineLevel="1" spans="1:23">
      <c r="A872" s="83" t="s">
        <v>2388</v>
      </c>
      <c r="B872" s="71" t="s">
        <v>2389</v>
      </c>
      <c r="C872" s="72" t="s">
        <v>771</v>
      </c>
      <c r="D872" s="73"/>
      <c r="E872" s="189">
        <v>286.64</v>
      </c>
      <c r="F872" s="75">
        <f t="shared" si="249"/>
        <v>286.64</v>
      </c>
      <c r="G872" s="75">
        <f t="shared" si="250"/>
        <v>229.312</v>
      </c>
      <c r="H872" s="76">
        <v>165</v>
      </c>
      <c r="I872" s="72"/>
      <c r="J872" s="75" t="str">
        <f t="shared" si="248"/>
        <v/>
      </c>
      <c r="K872" s="110">
        <v>1</v>
      </c>
      <c r="L872" s="110">
        <v>60</v>
      </c>
      <c r="M872" s="111" t="s">
        <v>351</v>
      </c>
      <c r="N872" s="112" t="s">
        <v>2223</v>
      </c>
      <c r="O872" s="113">
        <v>4630076449029</v>
      </c>
      <c r="P872" s="101">
        <v>1.16</v>
      </c>
      <c r="Q872" s="126">
        <v>0.005957</v>
      </c>
      <c r="R872" s="127">
        <f t="shared" si="251"/>
        <v>0</v>
      </c>
      <c r="S872" s="128">
        <f t="shared" si="252"/>
        <v>0</v>
      </c>
      <c r="W872" s="20"/>
    </row>
    <row r="873" s="23" customFormat="1" outlineLevel="1" spans="1:23">
      <c r="A873" s="83" t="s">
        <v>2390</v>
      </c>
      <c r="B873" s="71" t="s">
        <v>2391</v>
      </c>
      <c r="C873" s="72" t="s">
        <v>771</v>
      </c>
      <c r="D873" s="73"/>
      <c r="E873" s="189">
        <v>286.64</v>
      </c>
      <c r="F873" s="75">
        <f t="shared" si="249"/>
        <v>286.64</v>
      </c>
      <c r="G873" s="75">
        <f t="shared" si="250"/>
        <v>229.312</v>
      </c>
      <c r="H873" s="76">
        <v>202</v>
      </c>
      <c r="I873" s="72"/>
      <c r="J873" s="75" t="str">
        <f t="shared" si="248"/>
        <v/>
      </c>
      <c r="K873" s="110">
        <v>1</v>
      </c>
      <c r="L873" s="110">
        <v>60</v>
      </c>
      <c r="M873" s="111" t="s">
        <v>351</v>
      </c>
      <c r="N873" s="112" t="s">
        <v>2223</v>
      </c>
      <c r="O873" s="113">
        <v>4630076449036</v>
      </c>
      <c r="P873" s="101">
        <v>1.16</v>
      </c>
      <c r="Q873" s="126">
        <v>0.005957</v>
      </c>
      <c r="R873" s="127">
        <f t="shared" si="251"/>
        <v>0</v>
      </c>
      <c r="S873" s="128">
        <f t="shared" si="252"/>
        <v>0</v>
      </c>
      <c r="W873" s="20"/>
    </row>
    <row r="874" s="23" customFormat="1" outlineLevel="1" spans="1:23">
      <c r="A874" s="83" t="s">
        <v>2392</v>
      </c>
      <c r="B874" s="71" t="s">
        <v>2393</v>
      </c>
      <c r="C874" s="72" t="s">
        <v>771</v>
      </c>
      <c r="D874" s="73"/>
      <c r="E874" s="189">
        <v>286.64</v>
      </c>
      <c r="F874" s="75">
        <f t="shared" si="249"/>
        <v>286.64</v>
      </c>
      <c r="G874" s="75">
        <f t="shared" si="250"/>
        <v>229.312</v>
      </c>
      <c r="H874" s="76">
        <v>197</v>
      </c>
      <c r="I874" s="72"/>
      <c r="J874" s="75" t="str">
        <f t="shared" si="248"/>
        <v/>
      </c>
      <c r="K874" s="110">
        <v>1</v>
      </c>
      <c r="L874" s="110">
        <v>60</v>
      </c>
      <c r="M874" s="111" t="s">
        <v>351</v>
      </c>
      <c r="N874" s="112" t="s">
        <v>2223</v>
      </c>
      <c r="O874" s="113">
        <v>4630076449043</v>
      </c>
      <c r="P874" s="101">
        <v>1.15</v>
      </c>
      <c r="Q874" s="126">
        <v>0.005957</v>
      </c>
      <c r="R874" s="127">
        <f t="shared" si="251"/>
        <v>0</v>
      </c>
      <c r="S874" s="128">
        <f t="shared" si="252"/>
        <v>0</v>
      </c>
      <c r="W874" s="20"/>
    </row>
    <row r="875" s="23" customFormat="1" outlineLevel="1" spans="1:23">
      <c r="A875" s="83" t="s">
        <v>2394</v>
      </c>
      <c r="B875" s="71" t="s">
        <v>2395</v>
      </c>
      <c r="C875" s="72" t="s">
        <v>771</v>
      </c>
      <c r="D875" s="73"/>
      <c r="E875" s="189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10">
        <v>1</v>
      </c>
      <c r="L875" s="110">
        <v>60</v>
      </c>
      <c r="M875" s="111" t="s">
        <v>351</v>
      </c>
      <c r="N875" s="112" t="s">
        <v>2223</v>
      </c>
      <c r="O875" s="113">
        <v>4630076449050</v>
      </c>
      <c r="P875" s="101">
        <v>1.17</v>
      </c>
      <c r="Q875" s="126">
        <v>0.005957</v>
      </c>
      <c r="R875" s="127">
        <f t="shared" si="251"/>
        <v>0</v>
      </c>
      <c r="S875" s="128">
        <f t="shared" si="252"/>
        <v>0</v>
      </c>
      <c r="W875" s="20"/>
    </row>
    <row r="876" s="23" customFormat="1" outlineLevel="1" spans="1:23">
      <c r="A876" s="83" t="s">
        <v>2396</v>
      </c>
      <c r="B876" s="71" t="s">
        <v>2397</v>
      </c>
      <c r="C876" s="72" t="s">
        <v>771</v>
      </c>
      <c r="D876" s="73"/>
      <c r="E876" s="189">
        <v>286.64</v>
      </c>
      <c r="F876" s="75">
        <f t="shared" si="249"/>
        <v>286.64</v>
      </c>
      <c r="G876" s="75">
        <f t="shared" si="250"/>
        <v>229.312</v>
      </c>
      <c r="H876" s="76">
        <v>206</v>
      </c>
      <c r="I876" s="72"/>
      <c r="J876" s="75" t="str">
        <f t="shared" si="248"/>
        <v/>
      </c>
      <c r="K876" s="110">
        <v>1</v>
      </c>
      <c r="L876" s="110">
        <v>60</v>
      </c>
      <c r="M876" s="111" t="s">
        <v>351</v>
      </c>
      <c r="N876" s="112" t="s">
        <v>2223</v>
      </c>
      <c r="O876" s="113">
        <v>4630076449067</v>
      </c>
      <c r="P876" s="101">
        <v>1.14</v>
      </c>
      <c r="Q876" s="126">
        <v>0.005957</v>
      </c>
      <c r="R876" s="127">
        <f t="shared" si="251"/>
        <v>0</v>
      </c>
      <c r="S876" s="128">
        <f t="shared" si="252"/>
        <v>0</v>
      </c>
      <c r="W876" s="20"/>
    </row>
    <row r="877" s="23" customFormat="1" outlineLevel="1" spans="1:23">
      <c r="A877" s="83" t="s">
        <v>2398</v>
      </c>
      <c r="B877" s="71" t="s">
        <v>2399</v>
      </c>
      <c r="C877" s="72" t="s">
        <v>771</v>
      </c>
      <c r="D877" s="73"/>
      <c r="E877" s="189">
        <v>286.64</v>
      </c>
      <c r="F877" s="75">
        <f t="shared" si="249"/>
        <v>286.64</v>
      </c>
      <c r="G877" s="75">
        <f t="shared" si="250"/>
        <v>229.312</v>
      </c>
      <c r="H877" s="76">
        <v>115</v>
      </c>
      <c r="I877" s="72"/>
      <c r="J877" s="75" t="str">
        <f t="shared" si="248"/>
        <v/>
      </c>
      <c r="K877" s="110">
        <v>1</v>
      </c>
      <c r="L877" s="110">
        <v>60</v>
      </c>
      <c r="M877" s="111" t="s">
        <v>351</v>
      </c>
      <c r="N877" s="112" t="s">
        <v>2223</v>
      </c>
      <c r="O877" s="113">
        <v>4630076448848</v>
      </c>
      <c r="P877" s="101">
        <v>1.14</v>
      </c>
      <c r="Q877" s="126">
        <v>0.005957</v>
      </c>
      <c r="R877" s="127">
        <f t="shared" si="251"/>
        <v>0</v>
      </c>
      <c r="S877" s="128">
        <f t="shared" si="252"/>
        <v>0</v>
      </c>
      <c r="W877" s="20"/>
    </row>
    <row r="878" s="23" customFormat="1" outlineLevel="1" spans="1:23">
      <c r="A878" s="83" t="s">
        <v>2400</v>
      </c>
      <c r="B878" s="71" t="s">
        <v>2401</v>
      </c>
      <c r="C878" s="72" t="s">
        <v>771</v>
      </c>
      <c r="D878" s="73"/>
      <c r="E878" s="189">
        <v>286.64</v>
      </c>
      <c r="F878" s="75">
        <f t="shared" si="249"/>
        <v>286.64</v>
      </c>
      <c r="G878" s="75">
        <f t="shared" si="250"/>
        <v>229.312</v>
      </c>
      <c r="H878" s="76">
        <v>143</v>
      </c>
      <c r="I878" s="72"/>
      <c r="J878" s="75" t="str">
        <f t="shared" si="248"/>
        <v/>
      </c>
      <c r="K878" s="110">
        <v>1</v>
      </c>
      <c r="L878" s="110">
        <v>60</v>
      </c>
      <c r="M878" s="111" t="s">
        <v>351</v>
      </c>
      <c r="N878" s="112" t="s">
        <v>2223</v>
      </c>
      <c r="O878" s="113">
        <v>4630076449074</v>
      </c>
      <c r="P878" s="101">
        <v>1.14</v>
      </c>
      <c r="Q878" s="126">
        <v>0.005957</v>
      </c>
      <c r="R878" s="127">
        <f t="shared" si="251"/>
        <v>0</v>
      </c>
      <c r="S878" s="128">
        <f t="shared" si="252"/>
        <v>0</v>
      </c>
      <c r="W878" s="20"/>
    </row>
    <row r="879" s="23" customFormat="1" outlineLevel="1" spans="1:23">
      <c r="A879" s="83" t="s">
        <v>2402</v>
      </c>
      <c r="B879" s="71" t="s">
        <v>2403</v>
      </c>
      <c r="C879" s="72" t="s">
        <v>771</v>
      </c>
      <c r="D879" s="73"/>
      <c r="E879" s="189">
        <v>286.64</v>
      </c>
      <c r="F879" s="75">
        <f t="shared" si="249"/>
        <v>286.64</v>
      </c>
      <c r="G879" s="75">
        <f t="shared" si="250"/>
        <v>229.312</v>
      </c>
      <c r="H879" s="76">
        <v>117</v>
      </c>
      <c r="I879" s="72"/>
      <c r="J879" s="75" t="str">
        <f t="shared" si="248"/>
        <v/>
      </c>
      <c r="K879" s="110">
        <v>1</v>
      </c>
      <c r="L879" s="110">
        <v>60</v>
      </c>
      <c r="M879" s="111" t="s">
        <v>351</v>
      </c>
      <c r="N879" s="112" t="s">
        <v>2223</v>
      </c>
      <c r="O879" s="113">
        <v>4630076449081</v>
      </c>
      <c r="P879" s="101">
        <v>1.16</v>
      </c>
      <c r="Q879" s="126">
        <v>0.005957</v>
      </c>
      <c r="R879" s="127">
        <f t="shared" si="251"/>
        <v>0</v>
      </c>
      <c r="S879" s="128">
        <f t="shared" si="252"/>
        <v>0</v>
      </c>
      <c r="W879" s="20"/>
    </row>
    <row r="880" s="23" customFormat="1" outlineLevel="1" spans="1:23">
      <c r="A880" s="83" t="s">
        <v>2404</v>
      </c>
      <c r="B880" s="71" t="s">
        <v>2405</v>
      </c>
      <c r="C880" s="72" t="s">
        <v>771</v>
      </c>
      <c r="D880" s="73"/>
      <c r="E880" s="189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10">
        <v>1</v>
      </c>
      <c r="L880" s="110">
        <v>60</v>
      </c>
      <c r="M880" s="111" t="s">
        <v>351</v>
      </c>
      <c r="N880" s="112" t="s">
        <v>2223</v>
      </c>
      <c r="O880" s="113">
        <v>4630076449098</v>
      </c>
      <c r="P880" s="101">
        <v>1.12</v>
      </c>
      <c r="Q880" s="126">
        <v>0.005957</v>
      </c>
      <c r="R880" s="127">
        <f t="shared" si="251"/>
        <v>0</v>
      </c>
      <c r="S880" s="128">
        <f t="shared" si="252"/>
        <v>0</v>
      </c>
      <c r="W880" s="20"/>
    </row>
    <row r="881" s="23" customFormat="1" outlineLevel="1" spans="1:23">
      <c r="A881" s="83" t="s">
        <v>2406</v>
      </c>
      <c r="B881" s="71" t="s">
        <v>2407</v>
      </c>
      <c r="C881" s="72" t="s">
        <v>771</v>
      </c>
      <c r="D881" s="73"/>
      <c r="E881" s="189">
        <v>286.64</v>
      </c>
      <c r="F881" s="75">
        <f t="shared" si="249"/>
        <v>286.64</v>
      </c>
      <c r="G881" s="75">
        <f t="shared" si="250"/>
        <v>229.312</v>
      </c>
      <c r="H881" s="76">
        <v>165</v>
      </c>
      <c r="I881" s="72"/>
      <c r="J881" s="75" t="str">
        <f t="shared" si="248"/>
        <v/>
      </c>
      <c r="K881" s="110">
        <v>1</v>
      </c>
      <c r="L881" s="110">
        <v>60</v>
      </c>
      <c r="M881" s="111" t="s">
        <v>351</v>
      </c>
      <c r="N881" s="112" t="s">
        <v>2223</v>
      </c>
      <c r="O881" s="113">
        <v>4630076449104</v>
      </c>
      <c r="P881" s="101">
        <v>1.14</v>
      </c>
      <c r="Q881" s="126">
        <v>0.005957</v>
      </c>
      <c r="R881" s="127">
        <f t="shared" si="251"/>
        <v>0</v>
      </c>
      <c r="S881" s="128">
        <f t="shared" si="252"/>
        <v>0</v>
      </c>
      <c r="W881" s="20"/>
    </row>
    <row r="882" s="23" customFormat="1" outlineLevel="1" spans="1:23">
      <c r="A882" s="83" t="s">
        <v>2408</v>
      </c>
      <c r="B882" s="71" t="s">
        <v>2409</v>
      </c>
      <c r="C882" s="72" t="s">
        <v>771</v>
      </c>
      <c r="D882" s="73"/>
      <c r="E882" s="189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10">
        <v>1</v>
      </c>
      <c r="L882" s="110">
        <v>60</v>
      </c>
      <c r="M882" s="111" t="s">
        <v>351</v>
      </c>
      <c r="N882" s="112" t="s">
        <v>2223</v>
      </c>
      <c r="O882" s="113">
        <v>4630076449111</v>
      </c>
      <c r="P882" s="101">
        <v>1.13</v>
      </c>
      <c r="Q882" s="126">
        <v>0.005957</v>
      </c>
      <c r="R882" s="127">
        <f t="shared" si="251"/>
        <v>0</v>
      </c>
      <c r="S882" s="128">
        <f t="shared" si="252"/>
        <v>0</v>
      </c>
      <c r="W882" s="20"/>
    </row>
    <row r="883" s="23" customFormat="1" outlineLevel="1" spans="1:23">
      <c r="A883" s="83" t="s">
        <v>2410</v>
      </c>
      <c r="B883" s="71" t="s">
        <v>2411</v>
      </c>
      <c r="C883" s="72" t="s">
        <v>771</v>
      </c>
      <c r="D883" s="73"/>
      <c r="E883" s="189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10">
        <v>1</v>
      </c>
      <c r="L883" s="110">
        <v>60</v>
      </c>
      <c r="M883" s="111" t="s">
        <v>351</v>
      </c>
      <c r="N883" s="112" t="s">
        <v>2223</v>
      </c>
      <c r="O883" s="113">
        <v>4630076449128</v>
      </c>
      <c r="P883" s="101">
        <v>1.13</v>
      </c>
      <c r="Q883" s="126">
        <v>0.005957</v>
      </c>
      <c r="R883" s="127">
        <f t="shared" si="251"/>
        <v>0</v>
      </c>
      <c r="S883" s="128">
        <f t="shared" si="252"/>
        <v>0</v>
      </c>
      <c r="W883" s="20"/>
    </row>
    <row r="884" s="23" customFormat="1" outlineLevel="1" spans="1:23">
      <c r="A884" s="83" t="s">
        <v>2412</v>
      </c>
      <c r="B884" s="71" t="s">
        <v>2413</v>
      </c>
      <c r="C884" s="72" t="s">
        <v>771</v>
      </c>
      <c r="D884" s="73"/>
      <c r="E884" s="189">
        <v>286.64</v>
      </c>
      <c r="F884" s="75">
        <f t="shared" si="249"/>
        <v>286.64</v>
      </c>
      <c r="G884" s="75">
        <f t="shared" si="250"/>
        <v>229.312</v>
      </c>
      <c r="H884" s="76">
        <v>116</v>
      </c>
      <c r="I884" s="72"/>
      <c r="J884" s="75" t="str">
        <f t="shared" si="248"/>
        <v/>
      </c>
      <c r="K884" s="110">
        <v>1</v>
      </c>
      <c r="L884" s="110">
        <v>60</v>
      </c>
      <c r="M884" s="111" t="s">
        <v>351</v>
      </c>
      <c r="N884" s="112" t="s">
        <v>2223</v>
      </c>
      <c r="O884" s="113">
        <v>4630076449135</v>
      </c>
      <c r="P884" s="101">
        <v>1.15</v>
      </c>
      <c r="Q884" s="126">
        <v>0.005957</v>
      </c>
      <c r="R884" s="127">
        <f t="shared" si="251"/>
        <v>0</v>
      </c>
      <c r="S884" s="128">
        <f t="shared" si="252"/>
        <v>0</v>
      </c>
      <c r="W884" s="20"/>
    </row>
    <row r="885" s="23" customFormat="1" outlineLevel="1" spans="1:23">
      <c r="A885" s="83" t="s">
        <v>2414</v>
      </c>
      <c r="B885" s="71" t="s">
        <v>2415</v>
      </c>
      <c r="C885" s="72" t="s">
        <v>771</v>
      </c>
      <c r="D885" s="73"/>
      <c r="E885" s="189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10">
        <v>1</v>
      </c>
      <c r="L885" s="110">
        <v>50</v>
      </c>
      <c r="M885" s="111" t="s">
        <v>351</v>
      </c>
      <c r="N885" s="112" t="s">
        <v>2223</v>
      </c>
      <c r="O885" s="113">
        <v>4630076449142</v>
      </c>
      <c r="P885" s="101">
        <v>1.29</v>
      </c>
      <c r="Q885" s="126">
        <v>0.005957</v>
      </c>
      <c r="R885" s="127">
        <f t="shared" si="251"/>
        <v>0</v>
      </c>
      <c r="S885" s="128">
        <f t="shared" si="252"/>
        <v>0</v>
      </c>
      <c r="W885" s="20"/>
    </row>
    <row r="886" s="23" customFormat="1" outlineLevel="1" spans="1:23">
      <c r="A886" s="83" t="s">
        <v>2416</v>
      </c>
      <c r="B886" s="71" t="s">
        <v>2417</v>
      </c>
      <c r="C886" s="72" t="s">
        <v>771</v>
      </c>
      <c r="D886" s="73"/>
      <c r="E886" s="189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10">
        <v>1</v>
      </c>
      <c r="L886" s="110">
        <v>50</v>
      </c>
      <c r="M886" s="111" t="s">
        <v>351</v>
      </c>
      <c r="N886" s="112" t="s">
        <v>2223</v>
      </c>
      <c r="O886" s="113">
        <v>4630076449159</v>
      </c>
      <c r="P886" s="101">
        <v>1.31</v>
      </c>
      <c r="Q886" s="126">
        <v>0.005957</v>
      </c>
      <c r="R886" s="127">
        <f t="shared" si="251"/>
        <v>0</v>
      </c>
      <c r="S886" s="128">
        <f t="shared" si="252"/>
        <v>0</v>
      </c>
      <c r="W886" s="20"/>
    </row>
    <row r="887" s="23" customFormat="1" outlineLevel="1" spans="1:23">
      <c r="A887" s="83" t="s">
        <v>2418</v>
      </c>
      <c r="B887" s="71" t="s">
        <v>2419</v>
      </c>
      <c r="C887" s="72" t="s">
        <v>771</v>
      </c>
      <c r="D887" s="73"/>
      <c r="E887" s="189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10">
        <v>1</v>
      </c>
      <c r="L887" s="110">
        <v>50</v>
      </c>
      <c r="M887" s="111" t="s">
        <v>351</v>
      </c>
      <c r="N887" s="112" t="s">
        <v>2223</v>
      </c>
      <c r="O887" s="113">
        <v>4630076449166</v>
      </c>
      <c r="P887" s="101">
        <v>1.3</v>
      </c>
      <c r="Q887" s="126">
        <v>0.005957</v>
      </c>
      <c r="R887" s="127">
        <f t="shared" si="251"/>
        <v>0</v>
      </c>
      <c r="S887" s="128">
        <f t="shared" si="252"/>
        <v>0</v>
      </c>
      <c r="W887" s="20"/>
    </row>
    <row r="888" s="23" customFormat="1" outlineLevel="1" spans="1:23">
      <c r="A888" s="83" t="s">
        <v>2420</v>
      </c>
      <c r="B888" s="71" t="s">
        <v>2421</v>
      </c>
      <c r="C888" s="72" t="s">
        <v>771</v>
      </c>
      <c r="D888" s="73"/>
      <c r="E888" s="189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10">
        <v>1</v>
      </c>
      <c r="L888" s="110">
        <v>50</v>
      </c>
      <c r="M888" s="111" t="s">
        <v>351</v>
      </c>
      <c r="N888" s="112" t="s">
        <v>2223</v>
      </c>
      <c r="O888" s="113">
        <v>4630076449173</v>
      </c>
      <c r="P888" s="101">
        <v>1.3</v>
      </c>
      <c r="Q888" s="126">
        <v>0.005957</v>
      </c>
      <c r="R888" s="127">
        <f t="shared" si="251"/>
        <v>0</v>
      </c>
      <c r="S888" s="128">
        <f t="shared" si="252"/>
        <v>0</v>
      </c>
      <c r="W888" s="20"/>
    </row>
    <row r="889" s="23" customFormat="1" outlineLevel="1" spans="1:23">
      <c r="A889" s="83" t="s">
        <v>2422</v>
      </c>
      <c r="B889" s="71" t="s">
        <v>2423</v>
      </c>
      <c r="C889" s="72" t="s">
        <v>771</v>
      </c>
      <c r="D889" s="73"/>
      <c r="E889" s="189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10">
        <v>1</v>
      </c>
      <c r="L889" s="110">
        <v>50</v>
      </c>
      <c r="M889" s="111" t="s">
        <v>351</v>
      </c>
      <c r="N889" s="112" t="s">
        <v>2223</v>
      </c>
      <c r="O889" s="113">
        <v>4630076449180</v>
      </c>
      <c r="P889" s="101">
        <v>1.31</v>
      </c>
      <c r="Q889" s="126">
        <v>0.005957</v>
      </c>
      <c r="R889" s="127">
        <f t="shared" si="251"/>
        <v>0</v>
      </c>
      <c r="S889" s="128">
        <f t="shared" si="252"/>
        <v>0</v>
      </c>
      <c r="W889" s="20"/>
    </row>
    <row r="890" s="23" customFormat="1" outlineLevel="1" spans="1:23">
      <c r="A890" s="83" t="s">
        <v>2424</v>
      </c>
      <c r="B890" s="71" t="s">
        <v>2425</v>
      </c>
      <c r="C890" s="72" t="s">
        <v>771</v>
      </c>
      <c r="D890" s="73"/>
      <c r="E890" s="189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10">
        <v>1</v>
      </c>
      <c r="L890" s="110">
        <v>50</v>
      </c>
      <c r="M890" s="111" t="s">
        <v>351</v>
      </c>
      <c r="N890" s="112" t="s">
        <v>2223</v>
      </c>
      <c r="O890" s="113">
        <v>4630076449197</v>
      </c>
      <c r="P890" s="101">
        <v>1.31</v>
      </c>
      <c r="Q890" s="126">
        <v>0.005957</v>
      </c>
      <c r="R890" s="127">
        <f t="shared" si="251"/>
        <v>0</v>
      </c>
      <c r="S890" s="128">
        <f t="shared" si="252"/>
        <v>0</v>
      </c>
      <c r="W890" s="20"/>
    </row>
    <row r="891" s="23" customFormat="1" outlineLevel="1" spans="1:23">
      <c r="A891" s="83" t="s">
        <v>2426</v>
      </c>
      <c r="B891" s="71" t="s">
        <v>2427</v>
      </c>
      <c r="C891" s="72" t="s">
        <v>771</v>
      </c>
      <c r="D891" s="73"/>
      <c r="E891" s="189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10">
        <v>1</v>
      </c>
      <c r="L891" s="110">
        <v>50</v>
      </c>
      <c r="M891" s="111" t="s">
        <v>351</v>
      </c>
      <c r="N891" s="112" t="s">
        <v>2223</v>
      </c>
      <c r="O891" s="113">
        <v>4630076449203</v>
      </c>
      <c r="P891" s="101">
        <v>1.3</v>
      </c>
      <c r="Q891" s="126">
        <v>0.005957</v>
      </c>
      <c r="R891" s="127">
        <f t="shared" si="251"/>
        <v>0</v>
      </c>
      <c r="S891" s="128">
        <f t="shared" si="252"/>
        <v>0</v>
      </c>
      <c r="W891" s="20"/>
    </row>
    <row r="892" s="23" customFormat="1" outlineLevel="1" spans="1:23">
      <c r="A892" s="83" t="s">
        <v>2428</v>
      </c>
      <c r="B892" s="71" t="s">
        <v>2429</v>
      </c>
      <c r="C892" s="72" t="s">
        <v>771</v>
      </c>
      <c r="D892" s="73"/>
      <c r="E892" s="189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10">
        <v>1</v>
      </c>
      <c r="L892" s="110">
        <v>50</v>
      </c>
      <c r="M892" s="111" t="s">
        <v>351</v>
      </c>
      <c r="N892" s="112" t="s">
        <v>2223</v>
      </c>
      <c r="O892" s="113">
        <v>4630076449210</v>
      </c>
      <c r="P892" s="101">
        <v>1.3</v>
      </c>
      <c r="Q892" s="126">
        <v>0.005957</v>
      </c>
      <c r="R892" s="127">
        <f t="shared" si="251"/>
        <v>0</v>
      </c>
      <c r="S892" s="128">
        <f t="shared" si="252"/>
        <v>0</v>
      </c>
      <c r="W892" s="20"/>
    </row>
    <row r="893" s="23" customFormat="1" outlineLevel="1" spans="1:23">
      <c r="A893" s="83" t="s">
        <v>2430</v>
      </c>
      <c r="B893" s="71" t="s">
        <v>2431</v>
      </c>
      <c r="C893" s="72" t="s">
        <v>771</v>
      </c>
      <c r="D893" s="73"/>
      <c r="E893" s="189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10">
        <v>1</v>
      </c>
      <c r="L893" s="110">
        <v>50</v>
      </c>
      <c r="M893" s="111" t="s">
        <v>351</v>
      </c>
      <c r="N893" s="112" t="s">
        <v>2223</v>
      </c>
      <c r="O893" s="113">
        <v>4630076449227</v>
      </c>
      <c r="P893" s="101">
        <v>1.31</v>
      </c>
      <c r="Q893" s="126">
        <v>0.005957</v>
      </c>
      <c r="R893" s="127">
        <f t="shared" si="251"/>
        <v>0</v>
      </c>
      <c r="S893" s="128">
        <f t="shared" si="252"/>
        <v>0</v>
      </c>
      <c r="W893" s="20"/>
    </row>
    <row r="894" s="23" customFormat="1" outlineLevel="1" spans="1:23">
      <c r="A894" s="83" t="s">
        <v>2432</v>
      </c>
      <c r="B894" s="71" t="s">
        <v>2433</v>
      </c>
      <c r="C894" s="72" t="s">
        <v>771</v>
      </c>
      <c r="D894" s="73"/>
      <c r="E894" s="189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10">
        <v>1</v>
      </c>
      <c r="L894" s="110">
        <v>50</v>
      </c>
      <c r="M894" s="111" t="s">
        <v>351</v>
      </c>
      <c r="N894" s="112" t="s">
        <v>2223</v>
      </c>
      <c r="O894" s="113">
        <v>4630076449234</v>
      </c>
      <c r="P894" s="101">
        <v>1.3</v>
      </c>
      <c r="Q894" s="126">
        <v>0.005957</v>
      </c>
      <c r="R894" s="127">
        <f t="shared" si="251"/>
        <v>0</v>
      </c>
      <c r="S894" s="128">
        <f t="shared" si="252"/>
        <v>0</v>
      </c>
      <c r="W894" s="20"/>
    </row>
    <row r="895" s="23" customFormat="1" outlineLevel="1" spans="1:23">
      <c r="A895" s="83" t="s">
        <v>2434</v>
      </c>
      <c r="B895" s="71" t="s">
        <v>2435</v>
      </c>
      <c r="C895" s="72" t="s">
        <v>771</v>
      </c>
      <c r="D895" s="73"/>
      <c r="E895" s="189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10">
        <v>1</v>
      </c>
      <c r="L895" s="110">
        <v>50</v>
      </c>
      <c r="M895" s="111" t="s">
        <v>351</v>
      </c>
      <c r="N895" s="112" t="s">
        <v>2223</v>
      </c>
      <c r="O895" s="113">
        <v>4630076449241</v>
      </c>
      <c r="P895" s="101">
        <v>1.29</v>
      </c>
      <c r="Q895" s="126">
        <v>0.005957</v>
      </c>
      <c r="R895" s="127">
        <f t="shared" si="251"/>
        <v>0</v>
      </c>
      <c r="S895" s="128">
        <f t="shared" si="252"/>
        <v>0</v>
      </c>
      <c r="W895" s="20"/>
    </row>
    <row r="896" s="23" customFormat="1" outlineLevel="1" spans="1:23">
      <c r="A896" s="83" t="s">
        <v>2436</v>
      </c>
      <c r="B896" s="71" t="s">
        <v>2437</v>
      </c>
      <c r="C896" s="72" t="s">
        <v>771</v>
      </c>
      <c r="D896" s="73"/>
      <c r="E896" s="189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10">
        <v>1</v>
      </c>
      <c r="L896" s="110">
        <v>50</v>
      </c>
      <c r="M896" s="111" t="s">
        <v>351</v>
      </c>
      <c r="N896" s="112" t="s">
        <v>2223</v>
      </c>
      <c r="O896" s="113">
        <v>4630076449258</v>
      </c>
      <c r="P896" s="101">
        <v>1.29</v>
      </c>
      <c r="Q896" s="126">
        <v>0.005957</v>
      </c>
      <c r="R896" s="127">
        <f t="shared" si="251"/>
        <v>0</v>
      </c>
      <c r="S896" s="128">
        <f t="shared" si="252"/>
        <v>0</v>
      </c>
      <c r="W896" s="20"/>
    </row>
    <row r="897" s="23" customFormat="1" outlineLevel="1" spans="1:23">
      <c r="A897" s="83" t="s">
        <v>2438</v>
      </c>
      <c r="B897" s="71" t="s">
        <v>2439</v>
      </c>
      <c r="C897" s="72" t="s">
        <v>771</v>
      </c>
      <c r="D897" s="73"/>
      <c r="E897" s="189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10">
        <v>1</v>
      </c>
      <c r="L897" s="110">
        <v>50</v>
      </c>
      <c r="M897" s="111" t="s">
        <v>351</v>
      </c>
      <c r="N897" s="112" t="s">
        <v>2223</v>
      </c>
      <c r="O897" s="113">
        <v>4630076449265</v>
      </c>
      <c r="P897" s="101">
        <v>1.3</v>
      </c>
      <c r="Q897" s="126">
        <v>0.005957</v>
      </c>
      <c r="R897" s="127">
        <f t="shared" si="251"/>
        <v>0</v>
      </c>
      <c r="S897" s="128">
        <f t="shared" si="252"/>
        <v>0</v>
      </c>
      <c r="W897" s="20"/>
    </row>
    <row r="898" s="23" customFormat="1" outlineLevel="1" spans="1:23">
      <c r="A898" s="83" t="s">
        <v>2440</v>
      </c>
      <c r="B898" s="71" t="s">
        <v>2441</v>
      </c>
      <c r="C898" s="72" t="s">
        <v>771</v>
      </c>
      <c r="D898" s="73"/>
      <c r="E898" s="189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10">
        <v>1</v>
      </c>
      <c r="L898" s="110">
        <v>50</v>
      </c>
      <c r="M898" s="111" t="s">
        <v>351</v>
      </c>
      <c r="N898" s="112" t="s">
        <v>2223</v>
      </c>
      <c r="O898" s="113">
        <v>4630076449272</v>
      </c>
      <c r="P898" s="101">
        <v>1.29</v>
      </c>
      <c r="Q898" s="126">
        <v>0.005957</v>
      </c>
      <c r="R898" s="127">
        <f t="shared" si="251"/>
        <v>0</v>
      </c>
      <c r="S898" s="128">
        <f t="shared" si="252"/>
        <v>0</v>
      </c>
      <c r="W898" s="20"/>
    </row>
    <row r="899" s="23" customFormat="1" outlineLevel="1" spans="1:23">
      <c r="A899" s="83" t="s">
        <v>2442</v>
      </c>
      <c r="B899" s="71" t="s">
        <v>2443</v>
      </c>
      <c r="C899" s="72" t="s">
        <v>771</v>
      </c>
      <c r="D899" s="73"/>
      <c r="E899" s="189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10">
        <v>1</v>
      </c>
      <c r="L899" s="110">
        <v>50</v>
      </c>
      <c r="M899" s="111" t="s">
        <v>351</v>
      </c>
      <c r="N899" s="112" t="s">
        <v>2223</v>
      </c>
      <c r="O899" s="113">
        <v>4630076449289</v>
      </c>
      <c r="P899" s="101">
        <v>1.3</v>
      </c>
      <c r="Q899" s="126">
        <v>0.005957</v>
      </c>
      <c r="R899" s="127">
        <f t="shared" si="251"/>
        <v>0</v>
      </c>
      <c r="S899" s="128">
        <f t="shared" si="252"/>
        <v>0</v>
      </c>
      <c r="W899" s="20"/>
    </row>
    <row r="900" s="23" customFormat="1" outlineLevel="1" spans="1:23">
      <c r="A900" s="83" t="s">
        <v>2444</v>
      </c>
      <c r="B900" s="71" t="s">
        <v>2445</v>
      </c>
      <c r="C900" s="72" t="s">
        <v>771</v>
      </c>
      <c r="D900" s="73"/>
      <c r="E900" s="189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10">
        <v>1</v>
      </c>
      <c r="L900" s="110">
        <v>40</v>
      </c>
      <c r="M900" s="111" t="s">
        <v>351</v>
      </c>
      <c r="N900" s="112" t="s">
        <v>2223</v>
      </c>
      <c r="O900" s="113">
        <v>4630076449296</v>
      </c>
      <c r="P900" s="101">
        <v>1.01</v>
      </c>
      <c r="Q900" s="126">
        <v>0.005957</v>
      </c>
      <c r="R900" s="127">
        <f t="shared" si="251"/>
        <v>0</v>
      </c>
      <c r="S900" s="128">
        <f t="shared" si="252"/>
        <v>0</v>
      </c>
      <c r="W900" s="20"/>
    </row>
    <row r="901" s="23" customFormat="1" outlineLevel="1" spans="1:23">
      <c r="A901" s="83" t="s">
        <v>2446</v>
      </c>
      <c r="B901" s="71" t="s">
        <v>2447</v>
      </c>
      <c r="C901" s="72" t="s">
        <v>771</v>
      </c>
      <c r="D901" s="73"/>
      <c r="E901" s="189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10">
        <v>1</v>
      </c>
      <c r="L901" s="110">
        <v>40</v>
      </c>
      <c r="M901" s="111" t="s">
        <v>351</v>
      </c>
      <c r="N901" s="112" t="s">
        <v>2223</v>
      </c>
      <c r="O901" s="113">
        <v>4630076449302</v>
      </c>
      <c r="P901" s="101">
        <v>1.02</v>
      </c>
      <c r="Q901" s="126">
        <v>0.005957</v>
      </c>
      <c r="R901" s="127">
        <f t="shared" si="251"/>
        <v>0</v>
      </c>
      <c r="S901" s="128">
        <f t="shared" si="252"/>
        <v>0</v>
      </c>
      <c r="W901" s="20"/>
    </row>
    <row r="902" s="23" customFormat="1" outlineLevel="1" spans="1:23">
      <c r="A902" s="83" t="s">
        <v>2448</v>
      </c>
      <c r="B902" s="71" t="s">
        <v>2449</v>
      </c>
      <c r="C902" s="72" t="s">
        <v>771</v>
      </c>
      <c r="D902" s="73"/>
      <c r="E902" s="189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10">
        <v>1</v>
      </c>
      <c r="L902" s="110">
        <v>40</v>
      </c>
      <c r="M902" s="111" t="s">
        <v>351</v>
      </c>
      <c r="N902" s="112" t="s">
        <v>2223</v>
      </c>
      <c r="O902" s="113">
        <v>4630076449319</v>
      </c>
      <c r="P902" s="101">
        <v>1.04</v>
      </c>
      <c r="Q902" s="126">
        <v>0.005957</v>
      </c>
      <c r="R902" s="127">
        <f t="shared" si="251"/>
        <v>0</v>
      </c>
      <c r="S902" s="128">
        <f t="shared" si="252"/>
        <v>0</v>
      </c>
      <c r="W902" s="20"/>
    </row>
    <row r="903" s="23" customFormat="1" outlineLevel="1" spans="1:23">
      <c r="A903" s="83" t="s">
        <v>2450</v>
      </c>
      <c r="B903" s="71" t="s">
        <v>2451</v>
      </c>
      <c r="C903" s="72" t="s">
        <v>771</v>
      </c>
      <c r="D903" s="73"/>
      <c r="E903" s="189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10">
        <v>1</v>
      </c>
      <c r="L903" s="110">
        <v>40</v>
      </c>
      <c r="M903" s="111" t="s">
        <v>351</v>
      </c>
      <c r="N903" s="112" t="s">
        <v>2223</v>
      </c>
      <c r="O903" s="113">
        <v>4630076449326</v>
      </c>
      <c r="P903" s="101">
        <v>1</v>
      </c>
      <c r="Q903" s="126">
        <v>0.005957</v>
      </c>
      <c r="R903" s="127">
        <f t="shared" si="251"/>
        <v>0</v>
      </c>
      <c r="S903" s="128">
        <f t="shared" si="252"/>
        <v>0</v>
      </c>
      <c r="W903" s="20"/>
    </row>
    <row r="904" s="23" customFormat="1" outlineLevel="1" spans="1:23">
      <c r="A904" s="83" t="s">
        <v>2452</v>
      </c>
      <c r="B904" s="71" t="s">
        <v>2453</v>
      </c>
      <c r="C904" s="72" t="s">
        <v>771</v>
      </c>
      <c r="D904" s="73"/>
      <c r="E904" s="189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10">
        <v>1</v>
      </c>
      <c r="L904" s="110">
        <v>40</v>
      </c>
      <c r="M904" s="111" t="s">
        <v>351</v>
      </c>
      <c r="N904" s="112" t="s">
        <v>2223</v>
      </c>
      <c r="O904" s="113">
        <v>4630076449333</v>
      </c>
      <c r="P904" s="101">
        <v>1.04</v>
      </c>
      <c r="Q904" s="126">
        <v>0.005957</v>
      </c>
      <c r="R904" s="127">
        <f t="shared" si="251"/>
        <v>0</v>
      </c>
      <c r="S904" s="128">
        <f t="shared" si="252"/>
        <v>0</v>
      </c>
      <c r="W904" s="20"/>
    </row>
    <row r="905" s="23" customFormat="1" outlineLevel="1" spans="1:23">
      <c r="A905" s="83" t="s">
        <v>2454</v>
      </c>
      <c r="B905" s="71" t="s">
        <v>2455</v>
      </c>
      <c r="C905" s="72" t="s">
        <v>771</v>
      </c>
      <c r="D905" s="73"/>
      <c r="E905" s="189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 t="s">
        <v>361</v>
      </c>
      <c r="J905" s="75" t="str">
        <f t="shared" si="253"/>
        <v/>
      </c>
      <c r="K905" s="110">
        <v>1</v>
      </c>
      <c r="L905" s="110">
        <v>40</v>
      </c>
      <c r="M905" s="111" t="s">
        <v>351</v>
      </c>
      <c r="N905" s="112" t="s">
        <v>2223</v>
      </c>
      <c r="O905" s="113">
        <v>4630076449340</v>
      </c>
      <c r="P905" s="101">
        <v>1.01</v>
      </c>
      <c r="Q905" s="126">
        <v>0.005957</v>
      </c>
      <c r="R905" s="127">
        <f t="shared" si="251"/>
        <v>0</v>
      </c>
      <c r="S905" s="128">
        <f t="shared" si="252"/>
        <v>0</v>
      </c>
      <c r="W905" s="20"/>
    </row>
    <row r="906" s="23" customFormat="1" outlineLevel="1" spans="1:23">
      <c r="A906" s="83" t="s">
        <v>2456</v>
      </c>
      <c r="B906" s="71" t="s">
        <v>2457</v>
      </c>
      <c r="C906" s="72" t="s">
        <v>771</v>
      </c>
      <c r="D906" s="73"/>
      <c r="E906" s="189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10">
        <v>1</v>
      </c>
      <c r="L906" s="110">
        <v>40</v>
      </c>
      <c r="M906" s="111" t="s">
        <v>351</v>
      </c>
      <c r="N906" s="112" t="s">
        <v>2223</v>
      </c>
      <c r="O906" s="113">
        <v>4630076449357</v>
      </c>
      <c r="P906" s="101">
        <v>1</v>
      </c>
      <c r="Q906" s="126">
        <v>0.005957</v>
      </c>
      <c r="R906" s="127">
        <f t="shared" si="251"/>
        <v>0</v>
      </c>
      <c r="S906" s="128">
        <f t="shared" si="252"/>
        <v>0</v>
      </c>
      <c r="W906" s="20"/>
    </row>
    <row r="907" s="23" customFormat="1" outlineLevel="1" spans="1:23">
      <c r="A907" s="83" t="s">
        <v>2458</v>
      </c>
      <c r="B907" s="71" t="s">
        <v>2459</v>
      </c>
      <c r="C907" s="72" t="s">
        <v>771</v>
      </c>
      <c r="D907" s="73"/>
      <c r="E907" s="189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10">
        <v>1</v>
      </c>
      <c r="L907" s="110">
        <v>40</v>
      </c>
      <c r="M907" s="111" t="s">
        <v>351</v>
      </c>
      <c r="N907" s="112" t="s">
        <v>2223</v>
      </c>
      <c r="O907" s="113">
        <v>4630076449364</v>
      </c>
      <c r="P907" s="101">
        <v>1.01</v>
      </c>
      <c r="Q907" s="126">
        <v>0.005957</v>
      </c>
      <c r="R907" s="127">
        <f t="shared" si="251"/>
        <v>0</v>
      </c>
      <c r="S907" s="128">
        <f t="shared" si="252"/>
        <v>0</v>
      </c>
      <c r="W907" s="20"/>
    </row>
    <row r="908" s="23" customFormat="1" outlineLevel="1" spans="1:23">
      <c r="A908" s="83" t="s">
        <v>2460</v>
      </c>
      <c r="B908" s="71" t="s">
        <v>2461</v>
      </c>
      <c r="C908" s="72" t="s">
        <v>771</v>
      </c>
      <c r="D908" s="73"/>
      <c r="E908" s="189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10">
        <v>1</v>
      </c>
      <c r="L908" s="110">
        <v>40</v>
      </c>
      <c r="M908" s="111" t="s">
        <v>351</v>
      </c>
      <c r="N908" s="112" t="s">
        <v>2223</v>
      </c>
      <c r="O908" s="113">
        <v>4630076449371</v>
      </c>
      <c r="P908" s="101">
        <v>1</v>
      </c>
      <c r="Q908" s="126">
        <v>0.005957</v>
      </c>
      <c r="R908" s="127">
        <f t="shared" si="251"/>
        <v>0</v>
      </c>
      <c r="S908" s="128">
        <f t="shared" si="252"/>
        <v>0</v>
      </c>
      <c r="W908" s="20"/>
    </row>
    <row r="909" s="23" customFormat="1" outlineLevel="1" spans="1:23">
      <c r="A909" s="83" t="s">
        <v>2462</v>
      </c>
      <c r="B909" s="71" t="s">
        <v>2463</v>
      </c>
      <c r="C909" s="72" t="s">
        <v>771</v>
      </c>
      <c r="D909" s="73"/>
      <c r="E909" s="189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10">
        <v>1</v>
      </c>
      <c r="L909" s="110">
        <v>40</v>
      </c>
      <c r="M909" s="111" t="s">
        <v>351</v>
      </c>
      <c r="N909" s="112" t="s">
        <v>2223</v>
      </c>
      <c r="O909" s="113">
        <v>4630076449388</v>
      </c>
      <c r="P909" s="101">
        <v>1.01</v>
      </c>
      <c r="Q909" s="126">
        <v>0.005957</v>
      </c>
      <c r="R909" s="127">
        <f t="shared" si="251"/>
        <v>0</v>
      </c>
      <c r="S909" s="128">
        <f t="shared" si="252"/>
        <v>0</v>
      </c>
      <c r="W909" s="20"/>
    </row>
    <row r="910" s="23" customFormat="1" outlineLevel="1" spans="1:23">
      <c r="A910" s="83" t="s">
        <v>2464</v>
      </c>
      <c r="B910" s="71" t="s">
        <v>2465</v>
      </c>
      <c r="C910" s="72" t="s">
        <v>771</v>
      </c>
      <c r="D910" s="73"/>
      <c r="E910" s="189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10">
        <v>1</v>
      </c>
      <c r="L910" s="110">
        <v>40</v>
      </c>
      <c r="M910" s="111" t="s">
        <v>351</v>
      </c>
      <c r="N910" s="112" t="s">
        <v>2223</v>
      </c>
      <c r="O910" s="113">
        <v>4630076449395</v>
      </c>
      <c r="P910" s="101">
        <v>1.02</v>
      </c>
      <c r="Q910" s="126">
        <v>0.005957</v>
      </c>
      <c r="R910" s="127">
        <f t="shared" si="251"/>
        <v>0</v>
      </c>
      <c r="S910" s="128">
        <f t="shared" si="252"/>
        <v>0</v>
      </c>
      <c r="W910" s="20"/>
    </row>
    <row r="911" s="23" customFormat="1" outlineLevel="1" spans="1:23">
      <c r="A911" s="83" t="s">
        <v>2466</v>
      </c>
      <c r="B911" s="71" t="s">
        <v>2467</v>
      </c>
      <c r="C911" s="72" t="s">
        <v>771</v>
      </c>
      <c r="D911" s="73"/>
      <c r="E911" s="189">
        <v>321.39</v>
      </c>
      <c r="F911" s="75">
        <f t="shared" si="249"/>
        <v>321.39</v>
      </c>
      <c r="G911" s="75">
        <f t="shared" si="250"/>
        <v>257.112</v>
      </c>
      <c r="H911" s="76">
        <v>166</v>
      </c>
      <c r="I911" s="72"/>
      <c r="J911" s="75" t="str">
        <f t="shared" si="253"/>
        <v/>
      </c>
      <c r="K911" s="110">
        <v>1</v>
      </c>
      <c r="L911" s="110">
        <v>40</v>
      </c>
      <c r="M911" s="111" t="s">
        <v>351</v>
      </c>
      <c r="N911" s="112" t="s">
        <v>2223</v>
      </c>
      <c r="O911" s="113">
        <v>4630076449401</v>
      </c>
      <c r="P911" s="101">
        <v>1.01</v>
      </c>
      <c r="Q911" s="126">
        <v>0.005957</v>
      </c>
      <c r="R911" s="127">
        <f t="shared" si="251"/>
        <v>0</v>
      </c>
      <c r="S911" s="128">
        <f t="shared" si="252"/>
        <v>0</v>
      </c>
      <c r="W911" s="20"/>
    </row>
    <row r="912" s="23" customFormat="1" outlineLevel="1" spans="1:23">
      <c r="A912" s="83" t="s">
        <v>2468</v>
      </c>
      <c r="B912" s="71" t="s">
        <v>2469</v>
      </c>
      <c r="C912" s="72" t="s">
        <v>771</v>
      </c>
      <c r="D912" s="73"/>
      <c r="E912" s="189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10">
        <v>1</v>
      </c>
      <c r="L912" s="110">
        <v>40</v>
      </c>
      <c r="M912" s="111" t="s">
        <v>351</v>
      </c>
      <c r="N912" s="112" t="s">
        <v>2223</v>
      </c>
      <c r="O912" s="113">
        <v>4630076449418</v>
      </c>
      <c r="P912" s="101">
        <v>1.01</v>
      </c>
      <c r="Q912" s="126">
        <v>0.005957</v>
      </c>
      <c r="R912" s="127">
        <f t="shared" si="251"/>
        <v>0</v>
      </c>
      <c r="S912" s="128">
        <f t="shared" si="252"/>
        <v>0</v>
      </c>
      <c r="W912" s="20"/>
    </row>
    <row r="913" s="23" customFormat="1" outlineLevel="1" spans="1:23">
      <c r="A913" s="83" t="s">
        <v>2470</v>
      </c>
      <c r="B913" s="71" t="s">
        <v>2471</v>
      </c>
      <c r="C913" s="72" t="s">
        <v>771</v>
      </c>
      <c r="D913" s="73"/>
      <c r="E913" s="189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10">
        <v>1</v>
      </c>
      <c r="L913" s="110">
        <v>40</v>
      </c>
      <c r="M913" s="111" t="s">
        <v>351</v>
      </c>
      <c r="N913" s="112" t="s">
        <v>2223</v>
      </c>
      <c r="O913" s="113">
        <v>4630076449425</v>
      </c>
      <c r="P913" s="101">
        <v>1.01</v>
      </c>
      <c r="Q913" s="126">
        <v>0.005957</v>
      </c>
      <c r="R913" s="127">
        <f t="shared" si="251"/>
        <v>0</v>
      </c>
      <c r="S913" s="128">
        <f t="shared" si="252"/>
        <v>0</v>
      </c>
      <c r="W913" s="20"/>
    </row>
    <row r="914" s="23" customFormat="1" outlineLevel="1" spans="1:23">
      <c r="A914" s="83" t="s">
        <v>2472</v>
      </c>
      <c r="B914" s="71" t="s">
        <v>2473</v>
      </c>
      <c r="C914" s="72" t="s">
        <v>771</v>
      </c>
      <c r="D914" s="73"/>
      <c r="E914" s="189">
        <v>321.39</v>
      </c>
      <c r="F914" s="75">
        <f t="shared" si="249"/>
        <v>321.39</v>
      </c>
      <c r="G914" s="75">
        <f t="shared" si="250"/>
        <v>257.112</v>
      </c>
      <c r="H914" s="76">
        <v>101</v>
      </c>
      <c r="I914" s="72"/>
      <c r="J914" s="75" t="str">
        <f t="shared" si="253"/>
        <v/>
      </c>
      <c r="K914" s="110">
        <v>1</v>
      </c>
      <c r="L914" s="110">
        <v>40</v>
      </c>
      <c r="M914" s="111" t="s">
        <v>351</v>
      </c>
      <c r="N914" s="112" t="s">
        <v>2223</v>
      </c>
      <c r="O914" s="113">
        <v>4630076449432</v>
      </c>
      <c r="P914" s="101">
        <v>1.03</v>
      </c>
      <c r="Q914" s="126">
        <v>0.005957</v>
      </c>
      <c r="R914" s="127">
        <f t="shared" si="251"/>
        <v>0</v>
      </c>
      <c r="S914" s="128">
        <f t="shared" si="252"/>
        <v>0</v>
      </c>
      <c r="W914" s="20"/>
    </row>
    <row r="915" s="23" customFormat="1" outlineLevel="1" spans="1:23">
      <c r="A915" s="83" t="s">
        <v>2474</v>
      </c>
      <c r="B915" s="71" t="s">
        <v>2475</v>
      </c>
      <c r="C915" s="72" t="s">
        <v>771</v>
      </c>
      <c r="D915" s="73"/>
      <c r="E915" s="189">
        <v>342.06</v>
      </c>
      <c r="F915" s="75">
        <f t="shared" si="249"/>
        <v>342.06</v>
      </c>
      <c r="G915" s="75">
        <f t="shared" si="250"/>
        <v>273.648</v>
      </c>
      <c r="H915" s="76">
        <v>309</v>
      </c>
      <c r="I915" s="72"/>
      <c r="J915" s="75" t="str">
        <f t="shared" si="253"/>
        <v/>
      </c>
      <c r="K915" s="110">
        <v>1</v>
      </c>
      <c r="L915" s="110">
        <v>100</v>
      </c>
      <c r="M915" s="111" t="s">
        <v>351</v>
      </c>
      <c r="N915" s="112" t="s">
        <v>2223</v>
      </c>
      <c r="O915" s="113">
        <v>4630076449449</v>
      </c>
      <c r="P915" s="101">
        <v>1.41</v>
      </c>
      <c r="Q915" s="126">
        <v>0.008602</v>
      </c>
      <c r="R915" s="127">
        <f t="shared" si="251"/>
        <v>0</v>
      </c>
      <c r="S915" s="128">
        <f t="shared" si="252"/>
        <v>0</v>
      </c>
      <c r="W915" s="20"/>
    </row>
    <row r="916" s="23" customFormat="1" outlineLevel="1" spans="1:23">
      <c r="A916" s="83" t="s">
        <v>2476</v>
      </c>
      <c r="B916" s="71" t="s">
        <v>2477</v>
      </c>
      <c r="C916" s="72" t="s">
        <v>771</v>
      </c>
      <c r="D916" s="73"/>
      <c r="E916" s="189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10">
        <v>1</v>
      </c>
      <c r="L916" s="110">
        <v>60</v>
      </c>
      <c r="M916" s="111" t="s">
        <v>351</v>
      </c>
      <c r="N916" s="112" t="s">
        <v>2223</v>
      </c>
      <c r="O916" s="113">
        <v>4630076449456</v>
      </c>
      <c r="P916" s="101">
        <v>1.16</v>
      </c>
      <c r="Q916" s="126">
        <v>0.008602</v>
      </c>
      <c r="R916" s="127">
        <f t="shared" si="251"/>
        <v>0</v>
      </c>
      <c r="S916" s="128">
        <f t="shared" si="252"/>
        <v>0</v>
      </c>
      <c r="W916" s="20"/>
    </row>
    <row r="917" s="23" customFormat="1" outlineLevel="1" spans="1:23">
      <c r="A917" s="83" t="s">
        <v>2478</v>
      </c>
      <c r="B917" s="71" t="s">
        <v>2479</v>
      </c>
      <c r="C917" s="72" t="s">
        <v>771</v>
      </c>
      <c r="D917" s="73"/>
      <c r="E917" s="189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10">
        <v>1</v>
      </c>
      <c r="L917" s="110">
        <v>50</v>
      </c>
      <c r="M917" s="111" t="s">
        <v>351</v>
      </c>
      <c r="N917" s="112" t="s">
        <v>2223</v>
      </c>
      <c r="O917" s="113">
        <v>4630076449463</v>
      </c>
      <c r="P917" s="101">
        <v>1.3</v>
      </c>
      <c r="Q917" s="126">
        <v>0.008602</v>
      </c>
      <c r="R917" s="127">
        <f t="shared" si="251"/>
        <v>0</v>
      </c>
      <c r="S917" s="128">
        <f t="shared" si="252"/>
        <v>0</v>
      </c>
      <c r="W917" s="20"/>
    </row>
    <row r="918" s="23" customFormat="1" outlineLevel="1" spans="1:23">
      <c r="A918" s="83" t="s">
        <v>2480</v>
      </c>
      <c r="B918" s="71" t="s">
        <v>2481</v>
      </c>
      <c r="C918" s="72" t="s">
        <v>771</v>
      </c>
      <c r="D918" s="73"/>
      <c r="E918" s="189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10">
        <v>1</v>
      </c>
      <c r="L918" s="110">
        <v>40</v>
      </c>
      <c r="M918" s="111" t="s">
        <v>351</v>
      </c>
      <c r="N918" s="112" t="s">
        <v>2223</v>
      </c>
      <c r="O918" s="113">
        <v>4630076449470</v>
      </c>
      <c r="P918" s="101">
        <v>1.2</v>
      </c>
      <c r="Q918" s="126">
        <v>0.008602</v>
      </c>
      <c r="R918" s="127">
        <f t="shared" si="251"/>
        <v>0</v>
      </c>
      <c r="S918" s="128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8"/>
      <c r="I919" s="72"/>
      <c r="J919" s="75" t="str">
        <f t="shared" si="253"/>
        <v/>
      </c>
      <c r="K919" s="72"/>
      <c r="L919" s="72"/>
      <c r="M919" s="145"/>
      <c r="N919" s="145"/>
      <c r="O919" s="72"/>
      <c r="P919" s="118"/>
      <c r="Q919" s="136"/>
      <c r="R919" s="127"/>
      <c r="S919" s="128"/>
      <c r="T919" s="22"/>
      <c r="W919" s="20"/>
    </row>
    <row r="920" s="19" customFormat="1" outlineLevel="1" spans="1:23">
      <c r="A920" s="83" t="s">
        <v>2482</v>
      </c>
      <c r="B920" s="79" t="s">
        <v>2483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10">
        <v>10</v>
      </c>
      <c r="L920" s="110">
        <v>200</v>
      </c>
      <c r="M920" s="111" t="s">
        <v>351</v>
      </c>
      <c r="N920" s="112" t="s">
        <v>2484</v>
      </c>
      <c r="O920" s="113">
        <v>4630076447476</v>
      </c>
      <c r="P920" s="118">
        <v>4.5</v>
      </c>
      <c r="Q920" s="136">
        <v>0.01152</v>
      </c>
      <c r="R920" s="127">
        <f t="shared" ref="R920:R926" si="256">P920/L920*D920</f>
        <v>0</v>
      </c>
      <c r="S920" s="128">
        <f t="shared" ref="S920:S926" si="257">Q920/L920*D920</f>
        <v>0</v>
      </c>
      <c r="T920" s="22"/>
      <c r="W920" s="20"/>
    </row>
    <row r="921" s="19" customFormat="1" outlineLevel="1" spans="1:23">
      <c r="A921" s="83" t="s">
        <v>2485</v>
      </c>
      <c r="B921" s="79" t="s">
        <v>2486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10">
        <v>10</v>
      </c>
      <c r="L921" s="110">
        <v>200</v>
      </c>
      <c r="M921" s="111" t="s">
        <v>351</v>
      </c>
      <c r="N921" s="112" t="s">
        <v>2484</v>
      </c>
      <c r="O921" s="113">
        <v>4630076447483</v>
      </c>
      <c r="P921" s="118">
        <v>4.5</v>
      </c>
      <c r="Q921" s="136">
        <v>0.01152</v>
      </c>
      <c r="R921" s="127">
        <f t="shared" si="256"/>
        <v>0</v>
      </c>
      <c r="S921" s="128">
        <f t="shared" si="257"/>
        <v>0</v>
      </c>
      <c r="T921" s="22"/>
      <c r="W921" s="20"/>
    </row>
    <row r="922" s="19" customFormat="1" outlineLevel="1" spans="1:23">
      <c r="A922" s="83" t="s">
        <v>2487</v>
      </c>
      <c r="B922" s="79" t="s">
        <v>2488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10">
        <v>10</v>
      </c>
      <c r="L922" s="110">
        <v>200</v>
      </c>
      <c r="M922" s="111" t="s">
        <v>351</v>
      </c>
      <c r="N922" s="112" t="s">
        <v>2484</v>
      </c>
      <c r="O922" s="113">
        <v>4630076447490</v>
      </c>
      <c r="P922" s="118">
        <v>4.5</v>
      </c>
      <c r="Q922" s="136">
        <v>0.01152</v>
      </c>
      <c r="R922" s="127">
        <f t="shared" si="256"/>
        <v>0</v>
      </c>
      <c r="S922" s="128">
        <f t="shared" si="257"/>
        <v>0</v>
      </c>
      <c r="T922" s="22"/>
      <c r="W922" s="20"/>
    </row>
    <row r="923" s="19" customFormat="1" outlineLevel="1" spans="1:23">
      <c r="A923" s="83" t="s">
        <v>2489</v>
      </c>
      <c r="B923" s="79" t="s">
        <v>2490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10">
        <v>10</v>
      </c>
      <c r="L923" s="110">
        <v>200</v>
      </c>
      <c r="M923" s="111" t="s">
        <v>351</v>
      </c>
      <c r="N923" s="112" t="s">
        <v>2484</v>
      </c>
      <c r="O923" s="113">
        <v>4630076447506</v>
      </c>
      <c r="P923" s="118">
        <v>4.5</v>
      </c>
      <c r="Q923" s="136">
        <v>0.01152</v>
      </c>
      <c r="R923" s="127">
        <f t="shared" si="256"/>
        <v>0</v>
      </c>
      <c r="S923" s="128">
        <f t="shared" si="257"/>
        <v>0</v>
      </c>
      <c r="T923" s="22"/>
      <c r="W923" s="20"/>
    </row>
    <row r="924" s="19" customFormat="1" outlineLevel="1" spans="1:23">
      <c r="A924" s="83" t="s">
        <v>2491</v>
      </c>
      <c r="B924" s="79" t="s">
        <v>2492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5180</v>
      </c>
      <c r="I924" s="72"/>
      <c r="J924" s="75" t="str">
        <f t="shared" si="253"/>
        <v/>
      </c>
      <c r="K924" s="110">
        <v>10</v>
      </c>
      <c r="L924" s="110">
        <v>200</v>
      </c>
      <c r="M924" s="111" t="s">
        <v>351</v>
      </c>
      <c r="N924" s="112" t="s">
        <v>2484</v>
      </c>
      <c r="O924" s="113">
        <v>4630076447513</v>
      </c>
      <c r="P924" s="118">
        <v>4.5</v>
      </c>
      <c r="Q924" s="136">
        <v>0.01152</v>
      </c>
      <c r="R924" s="127">
        <f t="shared" si="256"/>
        <v>0</v>
      </c>
      <c r="S924" s="128">
        <f t="shared" si="257"/>
        <v>0</v>
      </c>
      <c r="T924" s="22"/>
      <c r="W924" s="20"/>
    </row>
    <row r="925" s="19" customFormat="1" outlineLevel="1" spans="1:23">
      <c r="A925" s="83" t="s">
        <v>2493</v>
      </c>
      <c r="B925" s="79" t="s">
        <v>2494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4328</v>
      </c>
      <c r="I925" s="72"/>
      <c r="J925" s="75" t="str">
        <f t="shared" si="253"/>
        <v/>
      </c>
      <c r="K925" s="110">
        <v>10</v>
      </c>
      <c r="L925" s="110">
        <v>200</v>
      </c>
      <c r="M925" s="111" t="s">
        <v>351</v>
      </c>
      <c r="N925" s="112" t="s">
        <v>2484</v>
      </c>
      <c r="O925" s="113">
        <v>4630076447520</v>
      </c>
      <c r="P925" s="118">
        <v>4.5</v>
      </c>
      <c r="Q925" s="136">
        <v>0.01152</v>
      </c>
      <c r="R925" s="127">
        <f t="shared" si="256"/>
        <v>0</v>
      </c>
      <c r="S925" s="128">
        <f t="shared" si="257"/>
        <v>0</v>
      </c>
      <c r="T925" s="22"/>
      <c r="W925" s="20"/>
    </row>
    <row r="926" s="19" customFormat="1" outlineLevel="1" spans="1:23">
      <c r="A926" s="83" t="s">
        <v>2495</v>
      </c>
      <c r="B926" s="79" t="s">
        <v>2496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10">
        <v>10</v>
      </c>
      <c r="L926" s="110">
        <v>200</v>
      </c>
      <c r="M926" s="111" t="s">
        <v>351</v>
      </c>
      <c r="N926" s="112" t="s">
        <v>2484</v>
      </c>
      <c r="O926" s="113">
        <v>4630076447537</v>
      </c>
      <c r="P926" s="118">
        <v>4.5</v>
      </c>
      <c r="Q926" s="136">
        <v>0.01152</v>
      </c>
      <c r="R926" s="127">
        <f t="shared" si="256"/>
        <v>0</v>
      </c>
      <c r="S926" s="128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8"/>
      <c r="I927" s="72"/>
      <c r="J927" s="75" t="str">
        <f t="shared" si="253"/>
        <v/>
      </c>
      <c r="K927" s="110"/>
      <c r="L927" s="110"/>
      <c r="M927" s="114"/>
      <c r="N927" s="112"/>
      <c r="O927" s="113"/>
      <c r="P927" s="118"/>
      <c r="Q927" s="136"/>
      <c r="R927" s="127"/>
      <c r="S927" s="128"/>
      <c r="T927" s="22"/>
      <c r="W927" s="20"/>
    </row>
    <row r="928" s="22" customFormat="1" outlineLevel="1" spans="1:23">
      <c r="A928" s="83" t="s">
        <v>2497</v>
      </c>
      <c r="B928" s="79" t="s">
        <v>2498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5260</v>
      </c>
      <c r="I928" s="72"/>
      <c r="J928" s="75" t="str">
        <f t="shared" si="253"/>
        <v/>
      </c>
      <c r="K928" s="110">
        <v>10</v>
      </c>
      <c r="L928" s="110">
        <v>200</v>
      </c>
      <c r="M928" s="111" t="s">
        <v>351</v>
      </c>
      <c r="N928" s="112" t="s">
        <v>2484</v>
      </c>
      <c r="O928" s="320" t="s">
        <v>2499</v>
      </c>
      <c r="P928" s="118">
        <v>13</v>
      </c>
      <c r="Q928" s="136">
        <v>0.023</v>
      </c>
      <c r="R928" s="127">
        <f t="shared" ref="R928:R934" si="260">P928/L928*D928</f>
        <v>0</v>
      </c>
      <c r="S928" s="128">
        <f t="shared" ref="S928:S934" si="261">Q928/L928*D928</f>
        <v>0</v>
      </c>
      <c r="W928" s="20"/>
    </row>
    <row r="929" s="22" customFormat="1" outlineLevel="1" spans="1:23">
      <c r="A929" s="83" t="s">
        <v>2500</v>
      </c>
      <c r="B929" s="79" t="s">
        <v>2501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8199</v>
      </c>
      <c r="I929" s="72"/>
      <c r="J929" s="75" t="str">
        <f t="shared" si="253"/>
        <v/>
      </c>
      <c r="K929" s="110">
        <v>10</v>
      </c>
      <c r="L929" s="110">
        <v>200</v>
      </c>
      <c r="M929" s="111" t="s">
        <v>351</v>
      </c>
      <c r="N929" s="112" t="s">
        <v>2484</v>
      </c>
      <c r="O929" s="320" t="s">
        <v>2502</v>
      </c>
      <c r="P929" s="118">
        <v>13</v>
      </c>
      <c r="Q929" s="136">
        <v>0.023</v>
      </c>
      <c r="R929" s="127">
        <f t="shared" si="260"/>
        <v>0</v>
      </c>
      <c r="S929" s="128">
        <f t="shared" si="261"/>
        <v>0</v>
      </c>
      <c r="W929" s="20"/>
    </row>
    <row r="930" s="22" customFormat="1" outlineLevel="1" spans="1:23">
      <c r="A930" s="83" t="s">
        <v>2503</v>
      </c>
      <c r="B930" s="79" t="s">
        <v>2504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10">
        <v>10</v>
      </c>
      <c r="L930" s="110">
        <v>200</v>
      </c>
      <c r="M930" s="111" t="s">
        <v>351</v>
      </c>
      <c r="N930" s="112" t="s">
        <v>2484</v>
      </c>
      <c r="O930" s="320" t="s">
        <v>2505</v>
      </c>
      <c r="P930" s="118">
        <v>13</v>
      </c>
      <c r="Q930" s="136">
        <v>0.023</v>
      </c>
      <c r="R930" s="127">
        <f t="shared" si="260"/>
        <v>0</v>
      </c>
      <c r="S930" s="128">
        <f t="shared" si="261"/>
        <v>0</v>
      </c>
      <c r="W930" s="20"/>
    </row>
    <row r="931" s="22" customFormat="1" outlineLevel="1" spans="1:23">
      <c r="A931" s="83" t="s">
        <v>2506</v>
      </c>
      <c r="B931" s="79" t="s">
        <v>2507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8280</v>
      </c>
      <c r="I931" s="72"/>
      <c r="J931" s="75" t="str">
        <f t="shared" si="253"/>
        <v/>
      </c>
      <c r="K931" s="110">
        <v>10</v>
      </c>
      <c r="L931" s="110">
        <v>200</v>
      </c>
      <c r="M931" s="111" t="s">
        <v>351</v>
      </c>
      <c r="N931" s="112" t="s">
        <v>2484</v>
      </c>
      <c r="O931" s="320" t="s">
        <v>2508</v>
      </c>
      <c r="P931" s="118">
        <v>13</v>
      </c>
      <c r="Q931" s="136">
        <v>0.023</v>
      </c>
      <c r="R931" s="127">
        <f t="shared" si="260"/>
        <v>0</v>
      </c>
      <c r="S931" s="128">
        <f t="shared" si="261"/>
        <v>0</v>
      </c>
      <c r="W931" s="20"/>
    </row>
    <row r="932" s="22" customFormat="1" outlineLevel="1" spans="1:23">
      <c r="A932" s="83" t="s">
        <v>2509</v>
      </c>
      <c r="B932" s="79" t="s">
        <v>2510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10">
        <v>10</v>
      </c>
      <c r="L932" s="110">
        <v>200</v>
      </c>
      <c r="M932" s="111" t="s">
        <v>351</v>
      </c>
      <c r="N932" s="112" t="s">
        <v>2484</v>
      </c>
      <c r="O932" s="320" t="s">
        <v>2511</v>
      </c>
      <c r="P932" s="118">
        <v>13</v>
      </c>
      <c r="Q932" s="136">
        <v>0.023</v>
      </c>
      <c r="R932" s="127">
        <f t="shared" si="260"/>
        <v>0</v>
      </c>
      <c r="S932" s="128">
        <f t="shared" si="261"/>
        <v>0</v>
      </c>
      <c r="W932" s="20"/>
    </row>
    <row r="933" s="22" customFormat="1" outlineLevel="1" spans="1:23">
      <c r="A933" s="83" t="s">
        <v>2512</v>
      </c>
      <c r="B933" s="79" t="s">
        <v>2513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10">
        <v>10</v>
      </c>
      <c r="L933" s="110">
        <v>200</v>
      </c>
      <c r="M933" s="111" t="s">
        <v>351</v>
      </c>
      <c r="N933" s="112" t="s">
        <v>2484</v>
      </c>
      <c r="O933" s="320" t="s">
        <v>2514</v>
      </c>
      <c r="P933" s="118">
        <v>13</v>
      </c>
      <c r="Q933" s="136">
        <v>0.023</v>
      </c>
      <c r="R933" s="127">
        <f t="shared" si="260"/>
        <v>0</v>
      </c>
      <c r="S933" s="128">
        <f t="shared" si="261"/>
        <v>0</v>
      </c>
      <c r="W933" s="20"/>
    </row>
    <row r="934" s="22" customFormat="1" outlineLevel="1" spans="1:23">
      <c r="A934" s="83" t="s">
        <v>2515</v>
      </c>
      <c r="B934" s="79" t="s">
        <v>2516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4760</v>
      </c>
      <c r="I934" s="72"/>
      <c r="J934" s="75" t="str">
        <f t="shared" si="253"/>
        <v/>
      </c>
      <c r="K934" s="110">
        <v>10</v>
      </c>
      <c r="L934" s="110">
        <v>200</v>
      </c>
      <c r="M934" s="111" t="s">
        <v>351</v>
      </c>
      <c r="N934" s="112" t="s">
        <v>2484</v>
      </c>
      <c r="O934" s="320" t="s">
        <v>2517</v>
      </c>
      <c r="P934" s="118">
        <v>13</v>
      </c>
      <c r="Q934" s="136">
        <v>0.023</v>
      </c>
      <c r="R934" s="127">
        <f t="shared" si="260"/>
        <v>0</v>
      </c>
      <c r="S934" s="128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8"/>
      <c r="I935" s="72"/>
      <c r="J935" s="75" t="str">
        <f t="shared" si="253"/>
        <v/>
      </c>
      <c r="K935" s="72"/>
      <c r="L935" s="72"/>
      <c r="M935" s="145"/>
      <c r="N935" s="112"/>
      <c r="O935" s="72"/>
      <c r="P935" s="118"/>
      <c r="Q935" s="136"/>
      <c r="R935" s="127"/>
      <c r="S935" s="128"/>
      <c r="W935" s="20"/>
    </row>
    <row r="936" s="19" customFormat="1" outlineLevel="1" spans="1:23">
      <c r="A936" s="83" t="s">
        <v>2518</v>
      </c>
      <c r="B936" s="79" t="s">
        <v>2519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4990</v>
      </c>
      <c r="I936" s="72"/>
      <c r="J936" s="75" t="str">
        <f t="shared" si="253"/>
        <v/>
      </c>
      <c r="K936" s="110">
        <v>10</v>
      </c>
      <c r="L936" s="110">
        <v>200</v>
      </c>
      <c r="M936" s="111" t="s">
        <v>351</v>
      </c>
      <c r="N936" s="112" t="s">
        <v>2484</v>
      </c>
      <c r="O936" s="113">
        <v>4630076447544</v>
      </c>
      <c r="P936" s="118">
        <v>7.5</v>
      </c>
      <c r="Q936" s="136">
        <v>0.016275</v>
      </c>
      <c r="R936" s="127">
        <f t="shared" ref="R936:R942" si="264">P936/L936*D936</f>
        <v>0</v>
      </c>
      <c r="S936" s="128">
        <f t="shared" ref="S936:S942" si="265">Q936/L936*D936</f>
        <v>0</v>
      </c>
      <c r="T936" s="22"/>
      <c r="W936" s="20"/>
    </row>
    <row r="937" s="19" customFormat="1" outlineLevel="1" spans="1:23">
      <c r="A937" s="83" t="s">
        <v>2520</v>
      </c>
      <c r="B937" s="79" t="s">
        <v>2521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7730</v>
      </c>
      <c r="I937" s="72"/>
      <c r="J937" s="75" t="str">
        <f t="shared" si="253"/>
        <v/>
      </c>
      <c r="K937" s="110">
        <v>10</v>
      </c>
      <c r="L937" s="110">
        <v>200</v>
      </c>
      <c r="M937" s="111" t="s">
        <v>351</v>
      </c>
      <c r="N937" s="112" t="s">
        <v>2484</v>
      </c>
      <c r="O937" s="113">
        <v>4630076447551</v>
      </c>
      <c r="P937" s="118">
        <v>7.5</v>
      </c>
      <c r="Q937" s="136">
        <v>0.016275</v>
      </c>
      <c r="R937" s="127">
        <f t="shared" si="264"/>
        <v>0</v>
      </c>
      <c r="S937" s="128">
        <f t="shared" si="265"/>
        <v>0</v>
      </c>
      <c r="T937" s="22"/>
      <c r="W937" s="20"/>
    </row>
    <row r="938" s="19" customFormat="1" outlineLevel="1" spans="1:23">
      <c r="A938" s="83" t="s">
        <v>2522</v>
      </c>
      <c r="B938" s="79" t="s">
        <v>2523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10">
        <v>10</v>
      </c>
      <c r="L938" s="110">
        <v>200</v>
      </c>
      <c r="M938" s="111" t="s">
        <v>351</v>
      </c>
      <c r="N938" s="112" t="s">
        <v>2484</v>
      </c>
      <c r="O938" s="113">
        <v>4630076447568</v>
      </c>
      <c r="P938" s="118">
        <v>7.5</v>
      </c>
      <c r="Q938" s="136">
        <v>0.016275</v>
      </c>
      <c r="R938" s="127">
        <f t="shared" si="264"/>
        <v>0</v>
      </c>
      <c r="S938" s="128">
        <f t="shared" si="265"/>
        <v>0</v>
      </c>
      <c r="T938" s="22"/>
      <c r="W938" s="20"/>
    </row>
    <row r="939" s="19" customFormat="1" outlineLevel="1" spans="1:23">
      <c r="A939" s="83" t="s">
        <v>2524</v>
      </c>
      <c r="B939" s="79" t="s">
        <v>2525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10">
        <v>10</v>
      </c>
      <c r="L939" s="110">
        <v>200</v>
      </c>
      <c r="M939" s="111" t="s">
        <v>351</v>
      </c>
      <c r="N939" s="112" t="s">
        <v>2484</v>
      </c>
      <c r="O939" s="113">
        <v>4630076447575</v>
      </c>
      <c r="P939" s="118">
        <v>7.5</v>
      </c>
      <c r="Q939" s="136">
        <v>0.016275</v>
      </c>
      <c r="R939" s="127">
        <f t="shared" si="264"/>
        <v>0</v>
      </c>
      <c r="S939" s="128">
        <f t="shared" si="265"/>
        <v>0</v>
      </c>
      <c r="T939" s="22"/>
      <c r="W939" s="20"/>
    </row>
    <row r="940" s="19" customFormat="1" outlineLevel="1" spans="1:23">
      <c r="A940" s="83" t="s">
        <v>2526</v>
      </c>
      <c r="B940" s="79" t="s">
        <v>2527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3570</v>
      </c>
      <c r="I940" s="72"/>
      <c r="J940" s="75" t="str">
        <f t="shared" si="253"/>
        <v/>
      </c>
      <c r="K940" s="110">
        <v>10</v>
      </c>
      <c r="L940" s="110">
        <v>200</v>
      </c>
      <c r="M940" s="111" t="s">
        <v>351</v>
      </c>
      <c r="N940" s="112" t="s">
        <v>2484</v>
      </c>
      <c r="O940" s="113">
        <v>4630076447582</v>
      </c>
      <c r="P940" s="118">
        <v>7.5</v>
      </c>
      <c r="Q940" s="136">
        <v>0.016275</v>
      </c>
      <c r="R940" s="127">
        <f t="shared" si="264"/>
        <v>0</v>
      </c>
      <c r="S940" s="128">
        <f t="shared" si="265"/>
        <v>0</v>
      </c>
      <c r="T940" s="22"/>
      <c r="W940" s="20"/>
    </row>
    <row r="941" s="19" customFormat="1" outlineLevel="1" spans="1:23">
      <c r="A941" s="83" t="s">
        <v>2528</v>
      </c>
      <c r="B941" s="79" t="s">
        <v>2529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4230</v>
      </c>
      <c r="I941" s="72"/>
      <c r="J941" s="75" t="str">
        <f t="shared" si="253"/>
        <v/>
      </c>
      <c r="K941" s="110">
        <v>10</v>
      </c>
      <c r="L941" s="110">
        <v>200</v>
      </c>
      <c r="M941" s="111" t="s">
        <v>351</v>
      </c>
      <c r="N941" s="112" t="s">
        <v>2484</v>
      </c>
      <c r="O941" s="113">
        <v>4630076447599</v>
      </c>
      <c r="P941" s="118">
        <v>7.5</v>
      </c>
      <c r="Q941" s="136">
        <v>0.016275</v>
      </c>
      <c r="R941" s="127">
        <f t="shared" si="264"/>
        <v>0</v>
      </c>
      <c r="S941" s="128">
        <f t="shared" si="265"/>
        <v>0</v>
      </c>
      <c r="T941" s="22"/>
      <c r="W941" s="20"/>
    </row>
    <row r="942" s="19" customFormat="1" ht="15.95" customHeight="1" outlineLevel="1" spans="1:23">
      <c r="A942" s="83" t="s">
        <v>2530</v>
      </c>
      <c r="B942" s="79" t="s">
        <v>2531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10">
        <v>10</v>
      </c>
      <c r="L942" s="110">
        <v>200</v>
      </c>
      <c r="M942" s="111" t="s">
        <v>351</v>
      </c>
      <c r="N942" s="112" t="s">
        <v>2484</v>
      </c>
      <c r="O942" s="113">
        <v>4630076447612</v>
      </c>
      <c r="P942" s="118">
        <v>7.5</v>
      </c>
      <c r="Q942" s="136">
        <v>0.016275</v>
      </c>
      <c r="R942" s="127">
        <f t="shared" si="264"/>
        <v>0</v>
      </c>
      <c r="S942" s="128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8"/>
      <c r="I943" s="72"/>
      <c r="J943" s="75" t="str">
        <f t="shared" si="253"/>
        <v/>
      </c>
      <c r="K943" s="110"/>
      <c r="L943" s="110"/>
      <c r="M943" s="114"/>
      <c r="N943" s="112"/>
      <c r="O943" s="113"/>
      <c r="P943" s="118"/>
      <c r="Q943" s="136"/>
      <c r="R943" s="127"/>
      <c r="S943" s="128"/>
      <c r="T943" s="22"/>
      <c r="W943" s="20"/>
    </row>
    <row r="944" s="22" customFormat="1" outlineLevel="1" spans="1:23">
      <c r="A944" s="83" t="s">
        <v>2532</v>
      </c>
      <c r="B944" s="79" t="s">
        <v>2533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10">
        <v>10</v>
      </c>
      <c r="L944" s="110">
        <v>200</v>
      </c>
      <c r="M944" s="111" t="s">
        <v>351</v>
      </c>
      <c r="N944" s="112" t="s">
        <v>2484</v>
      </c>
      <c r="O944" s="320" t="s">
        <v>2534</v>
      </c>
      <c r="P944" s="118">
        <v>15.04</v>
      </c>
      <c r="Q944" s="136">
        <v>0.024</v>
      </c>
      <c r="R944" s="127">
        <f t="shared" ref="R944:R950" si="268">P944/L944*D944</f>
        <v>0</v>
      </c>
      <c r="S944" s="128">
        <f t="shared" ref="S944:S950" si="269">Q944/L944*D944</f>
        <v>0</v>
      </c>
      <c r="W944" s="20"/>
    </row>
    <row r="945" s="22" customFormat="1" outlineLevel="1" spans="1:23">
      <c r="A945" s="83" t="s">
        <v>2535</v>
      </c>
      <c r="B945" s="79" t="s">
        <v>2536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10912</v>
      </c>
      <c r="I945" s="72"/>
      <c r="J945" s="75" t="str">
        <f t="shared" si="253"/>
        <v/>
      </c>
      <c r="K945" s="110">
        <v>10</v>
      </c>
      <c r="L945" s="110">
        <v>200</v>
      </c>
      <c r="M945" s="111" t="s">
        <v>351</v>
      </c>
      <c r="N945" s="112" t="s">
        <v>2484</v>
      </c>
      <c r="O945" s="320" t="s">
        <v>2537</v>
      </c>
      <c r="P945" s="118">
        <v>15</v>
      </c>
      <c r="Q945" s="136">
        <v>0.024</v>
      </c>
      <c r="R945" s="127">
        <f t="shared" si="268"/>
        <v>0</v>
      </c>
      <c r="S945" s="128">
        <f t="shared" si="269"/>
        <v>0</v>
      </c>
      <c r="W945" s="20"/>
    </row>
    <row r="946" s="22" customFormat="1" outlineLevel="1" spans="1:23">
      <c r="A946" s="83" t="s">
        <v>2538</v>
      </c>
      <c r="B946" s="79" t="s">
        <v>2539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10">
        <v>10</v>
      </c>
      <c r="L946" s="110">
        <v>200</v>
      </c>
      <c r="M946" s="111" t="s">
        <v>351</v>
      </c>
      <c r="N946" s="112" t="s">
        <v>2484</v>
      </c>
      <c r="O946" s="320" t="s">
        <v>2540</v>
      </c>
      <c r="P946" s="118">
        <v>15.24</v>
      </c>
      <c r="Q946" s="136">
        <v>0.024</v>
      </c>
      <c r="R946" s="127">
        <f t="shared" si="268"/>
        <v>0</v>
      </c>
      <c r="S946" s="128">
        <f t="shared" si="269"/>
        <v>0</v>
      </c>
      <c r="W946" s="20"/>
    </row>
    <row r="947" s="22" customFormat="1" outlineLevel="1" spans="1:23">
      <c r="A947" s="83" t="s">
        <v>2541</v>
      </c>
      <c r="B947" s="79" t="s">
        <v>2542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11044</v>
      </c>
      <c r="I947" s="72"/>
      <c r="J947" s="75" t="str">
        <f t="shared" si="253"/>
        <v/>
      </c>
      <c r="K947" s="110">
        <v>10</v>
      </c>
      <c r="L947" s="110">
        <v>200</v>
      </c>
      <c r="M947" s="111" t="s">
        <v>351</v>
      </c>
      <c r="N947" s="112" t="s">
        <v>2484</v>
      </c>
      <c r="O947" s="320" t="s">
        <v>2543</v>
      </c>
      <c r="P947" s="118">
        <v>14.92</v>
      </c>
      <c r="Q947" s="136">
        <v>0.024</v>
      </c>
      <c r="R947" s="127">
        <f t="shared" si="268"/>
        <v>0</v>
      </c>
      <c r="S947" s="128">
        <f t="shared" si="269"/>
        <v>0</v>
      </c>
      <c r="W947" s="20"/>
    </row>
    <row r="948" s="22" customFormat="1" outlineLevel="1" spans="1:23">
      <c r="A948" s="83" t="s">
        <v>2544</v>
      </c>
      <c r="B948" s="79" t="s">
        <v>2545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7826</v>
      </c>
      <c r="I948" s="72"/>
      <c r="J948" s="75" t="str">
        <f t="shared" si="253"/>
        <v/>
      </c>
      <c r="K948" s="110">
        <v>10</v>
      </c>
      <c r="L948" s="110">
        <v>200</v>
      </c>
      <c r="M948" s="111" t="s">
        <v>351</v>
      </c>
      <c r="N948" s="112" t="s">
        <v>2484</v>
      </c>
      <c r="O948" s="320" t="s">
        <v>2546</v>
      </c>
      <c r="P948" s="118">
        <v>15</v>
      </c>
      <c r="Q948" s="136">
        <v>0.024</v>
      </c>
      <c r="R948" s="127">
        <f t="shared" si="268"/>
        <v>0</v>
      </c>
      <c r="S948" s="128">
        <f t="shared" si="269"/>
        <v>0</v>
      </c>
      <c r="W948" s="20"/>
    </row>
    <row r="949" s="22" customFormat="1" outlineLevel="1" spans="1:23">
      <c r="A949" s="83" t="s">
        <v>2547</v>
      </c>
      <c r="B949" s="79" t="s">
        <v>2548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6854</v>
      </c>
      <c r="I949" s="72"/>
      <c r="J949" s="75" t="str">
        <f t="shared" si="253"/>
        <v/>
      </c>
      <c r="K949" s="110">
        <v>10</v>
      </c>
      <c r="L949" s="110">
        <v>200</v>
      </c>
      <c r="M949" s="111" t="s">
        <v>351</v>
      </c>
      <c r="N949" s="112" t="s">
        <v>2484</v>
      </c>
      <c r="O949" s="320" t="s">
        <v>2549</v>
      </c>
      <c r="P949" s="118">
        <v>14.74</v>
      </c>
      <c r="Q949" s="136">
        <v>0.024</v>
      </c>
      <c r="R949" s="127">
        <f t="shared" si="268"/>
        <v>0</v>
      </c>
      <c r="S949" s="128">
        <f t="shared" si="269"/>
        <v>0</v>
      </c>
      <c r="W949" s="20"/>
    </row>
    <row r="950" s="22" customFormat="1" outlineLevel="1" spans="1:23">
      <c r="A950" s="83" t="s">
        <v>2550</v>
      </c>
      <c r="B950" s="79" t="s">
        <v>2551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10">
        <v>10</v>
      </c>
      <c r="L950" s="110">
        <v>200</v>
      </c>
      <c r="M950" s="111" t="s">
        <v>351</v>
      </c>
      <c r="N950" s="112" t="s">
        <v>2484</v>
      </c>
      <c r="O950" s="320" t="s">
        <v>2552</v>
      </c>
      <c r="P950" s="118">
        <v>14.74</v>
      </c>
      <c r="Q950" s="136">
        <v>0.024</v>
      </c>
      <c r="R950" s="127">
        <f t="shared" si="268"/>
        <v>0</v>
      </c>
      <c r="S950" s="128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8"/>
      <c r="I951" s="72"/>
      <c r="J951" s="75" t="str">
        <f t="shared" si="253"/>
        <v/>
      </c>
      <c r="K951" s="110"/>
      <c r="L951" s="110"/>
      <c r="M951" s="114"/>
      <c r="N951" s="112"/>
      <c r="O951" s="113"/>
      <c r="P951" s="118"/>
      <c r="Q951" s="136"/>
      <c r="R951" s="127"/>
      <c r="S951" s="128"/>
      <c r="W951" s="20"/>
    </row>
    <row r="952" s="22" customFormat="1" outlineLevel="1" spans="1:23">
      <c r="A952" s="83" t="s">
        <v>2553</v>
      </c>
      <c r="B952" s="79" t="s">
        <v>2554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2740</v>
      </c>
      <c r="I952" s="72"/>
      <c r="J952" s="75" t="str">
        <f t="shared" si="253"/>
        <v/>
      </c>
      <c r="K952" s="110">
        <v>10</v>
      </c>
      <c r="L952" s="110">
        <v>200</v>
      </c>
      <c r="M952" s="111" t="s">
        <v>351</v>
      </c>
      <c r="N952" s="112" t="s">
        <v>2484</v>
      </c>
      <c r="O952" s="320" t="s">
        <v>2555</v>
      </c>
      <c r="P952" s="118">
        <v>18</v>
      </c>
      <c r="Q952" s="136">
        <v>0.02442</v>
      </c>
      <c r="R952" s="127">
        <f>P952/L952*D952</f>
        <v>0</v>
      </c>
      <c r="S952" s="128">
        <f>Q952/L952*D952</f>
        <v>0</v>
      </c>
      <c r="W952" s="20"/>
    </row>
    <row r="953" s="22" customFormat="1" outlineLevel="1" spans="1:23">
      <c r="A953" s="83" t="s">
        <v>2556</v>
      </c>
      <c r="B953" s="79" t="s">
        <v>2557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6943</v>
      </c>
      <c r="I953" s="72"/>
      <c r="J953" s="75" t="str">
        <f t="shared" si="253"/>
        <v/>
      </c>
      <c r="K953" s="110">
        <v>10</v>
      </c>
      <c r="L953" s="110">
        <v>120</v>
      </c>
      <c r="M953" s="111" t="s">
        <v>351</v>
      </c>
      <c r="N953" s="112" t="s">
        <v>2484</v>
      </c>
      <c r="O953" s="320" t="s">
        <v>2558</v>
      </c>
      <c r="P953" s="118">
        <v>21</v>
      </c>
      <c r="Q953" s="136">
        <v>0.02442</v>
      </c>
      <c r="R953" s="127">
        <f>P953/L953*D953</f>
        <v>0</v>
      </c>
      <c r="S953" s="128">
        <f>Q953/L953*D953</f>
        <v>0</v>
      </c>
      <c r="W953" s="20"/>
    </row>
    <row r="954" s="22" customFormat="1" outlineLevel="1" spans="1:23">
      <c r="A954" s="83" t="s">
        <v>2559</v>
      </c>
      <c r="B954" s="79" t="s">
        <v>2560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4429</v>
      </c>
      <c r="I954" s="72"/>
      <c r="J954" s="75" t="str">
        <f t="shared" si="253"/>
        <v/>
      </c>
      <c r="K954" s="110">
        <v>10</v>
      </c>
      <c r="L954" s="110">
        <v>60</v>
      </c>
      <c r="M954" s="111" t="s">
        <v>351</v>
      </c>
      <c r="N954" s="112" t="s">
        <v>2484</v>
      </c>
      <c r="O954" s="320" t="s">
        <v>2561</v>
      </c>
      <c r="P954" s="118">
        <v>15.81</v>
      </c>
      <c r="Q954" s="136">
        <v>0.02442</v>
      </c>
      <c r="R954" s="127">
        <f>P954/L954*D954</f>
        <v>0</v>
      </c>
      <c r="S954" s="128">
        <f>Q954/L954*D954</f>
        <v>0</v>
      </c>
      <c r="W954" s="20"/>
    </row>
    <row r="955" s="22" customFormat="1" outlineLevel="1" spans="1:23">
      <c r="A955" s="65" t="s">
        <v>2562</v>
      </c>
      <c r="B955" s="66"/>
      <c r="C955" s="72"/>
      <c r="D955" s="73"/>
      <c r="E955" s="75"/>
      <c r="F955" s="75"/>
      <c r="G955" s="75"/>
      <c r="H955" s="78"/>
      <c r="I955" s="72"/>
      <c r="J955" s="75" t="str">
        <f t="shared" si="253"/>
        <v/>
      </c>
      <c r="K955" s="110"/>
      <c r="L955" s="110"/>
      <c r="M955" s="114"/>
      <c r="N955" s="114"/>
      <c r="O955" s="113"/>
      <c r="P955" s="118"/>
      <c r="Q955" s="136"/>
      <c r="R955" s="127"/>
      <c r="S955" s="128"/>
      <c r="W955" s="20"/>
    </row>
    <row r="956" s="22" customFormat="1" outlineLevel="1" spans="1:23">
      <c r="A956" s="83" t="s">
        <v>2563</v>
      </c>
      <c r="B956" s="79" t="s">
        <v>2564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2020</v>
      </c>
      <c r="I956" s="72"/>
      <c r="J956" s="75" t="str">
        <f t="shared" si="253"/>
        <v/>
      </c>
      <c r="K956" s="110">
        <v>30</v>
      </c>
      <c r="L956" s="110">
        <v>120</v>
      </c>
      <c r="M956" s="111" t="s">
        <v>351</v>
      </c>
      <c r="N956" s="112" t="s">
        <v>2484</v>
      </c>
      <c r="O956" s="320" t="s">
        <v>2565</v>
      </c>
      <c r="P956" s="118">
        <v>8</v>
      </c>
      <c r="Q956" s="136">
        <v>0.049184</v>
      </c>
      <c r="R956" s="127">
        <f>P956/L956*D956</f>
        <v>0</v>
      </c>
      <c r="S956" s="128">
        <f>Q956/L956*D956</f>
        <v>0</v>
      </c>
      <c r="W956" s="20"/>
    </row>
    <row r="957" s="22" customFormat="1" outlineLevel="1" spans="1:23">
      <c r="A957" s="83" t="s">
        <v>2566</v>
      </c>
      <c r="B957" s="79" t="s">
        <v>2567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1845</v>
      </c>
      <c r="I957" s="72"/>
      <c r="J957" s="75" t="str">
        <f t="shared" si="253"/>
        <v/>
      </c>
      <c r="K957" s="110">
        <v>30</v>
      </c>
      <c r="L957" s="110">
        <v>120</v>
      </c>
      <c r="M957" s="111" t="s">
        <v>351</v>
      </c>
      <c r="N957" s="112" t="s">
        <v>2484</v>
      </c>
      <c r="O957" s="320" t="s">
        <v>2568</v>
      </c>
      <c r="P957" s="118">
        <v>9.2</v>
      </c>
      <c r="Q957" s="136">
        <v>0.064448</v>
      </c>
      <c r="R957" s="127">
        <f>P957/L957*D957</f>
        <v>0</v>
      </c>
      <c r="S957" s="128">
        <f>Q957/L957*D957</f>
        <v>0</v>
      </c>
      <c r="W957" s="20"/>
    </row>
    <row r="958" s="22" customFormat="1" outlineLevel="1" spans="1:23">
      <c r="A958" s="83" t="s">
        <v>2569</v>
      </c>
      <c r="B958" s="79" t="s">
        <v>2570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840</v>
      </c>
      <c r="I958" s="72"/>
      <c r="J958" s="75" t="str">
        <f t="shared" si="253"/>
        <v/>
      </c>
      <c r="K958" s="110">
        <v>30</v>
      </c>
      <c r="L958" s="110">
        <v>120</v>
      </c>
      <c r="M958" s="111" t="s">
        <v>351</v>
      </c>
      <c r="N958" s="112" t="s">
        <v>2484</v>
      </c>
      <c r="O958" s="320" t="s">
        <v>2571</v>
      </c>
      <c r="P958" s="118">
        <v>14.32</v>
      </c>
      <c r="Q958" s="136">
        <v>0.049184</v>
      </c>
      <c r="R958" s="127">
        <f>P958/L958*D958</f>
        <v>0</v>
      </c>
      <c r="S958" s="128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8"/>
      <c r="I959" s="72"/>
      <c r="J959" s="75" t="str">
        <f t="shared" si="253"/>
        <v/>
      </c>
      <c r="K959" s="110"/>
      <c r="L959" s="110"/>
      <c r="M959" s="114"/>
      <c r="N959" s="114"/>
      <c r="O959" s="113"/>
      <c r="P959" s="118"/>
      <c r="Q959" s="136"/>
      <c r="R959" s="127"/>
      <c r="S959" s="128"/>
      <c r="W959" s="20"/>
    </row>
    <row r="960" s="20" customFormat="1" outlineLevel="1" spans="1:19">
      <c r="A960" s="83" t="s">
        <v>2572</v>
      </c>
      <c r="B960" s="79" t="s">
        <v>2573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3255</v>
      </c>
      <c r="I960" s="72"/>
      <c r="J960" s="75" t="str">
        <f t="shared" si="253"/>
        <v/>
      </c>
      <c r="K960" s="110">
        <v>15</v>
      </c>
      <c r="L960" s="110">
        <v>540</v>
      </c>
      <c r="M960" s="111" t="s">
        <v>351</v>
      </c>
      <c r="N960" s="112" t="s">
        <v>2574</v>
      </c>
      <c r="O960" s="113" t="s">
        <v>2575</v>
      </c>
      <c r="P960" s="118">
        <v>26.6</v>
      </c>
      <c r="Q960" s="136">
        <v>0.0239085</v>
      </c>
      <c r="R960" s="127">
        <f>P960/L960*D960</f>
        <v>0</v>
      </c>
      <c r="S960" s="128">
        <f>Q960/L960*D960</f>
        <v>0</v>
      </c>
    </row>
    <row r="961" s="20" customFormat="1" outlineLevel="1" spans="1:19">
      <c r="A961" s="83" t="s">
        <v>2576</v>
      </c>
      <c r="B961" s="79" t="s">
        <v>2577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10">
        <v>24</v>
      </c>
      <c r="L961" s="110">
        <v>480</v>
      </c>
      <c r="M961" s="111" t="s">
        <v>351</v>
      </c>
      <c r="N961" s="112" t="s">
        <v>2574</v>
      </c>
      <c r="O961" s="113" t="s">
        <v>2578</v>
      </c>
      <c r="P961" s="118">
        <v>35</v>
      </c>
      <c r="Q961" s="136">
        <v>0.02268</v>
      </c>
      <c r="R961" s="127">
        <f>P961/L961*D961</f>
        <v>0</v>
      </c>
      <c r="S961" s="128">
        <f>Q961/L961*D961</f>
        <v>0</v>
      </c>
    </row>
    <row r="962" s="20" customFormat="1" outlineLevel="1" spans="1:19">
      <c r="A962" s="83" t="s">
        <v>2579</v>
      </c>
      <c r="B962" s="79" t="s">
        <v>2580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10">
        <v>24</v>
      </c>
      <c r="L962" s="110">
        <v>480</v>
      </c>
      <c r="M962" s="111" t="s">
        <v>351</v>
      </c>
      <c r="N962" s="112" t="s">
        <v>2574</v>
      </c>
      <c r="O962" s="113" t="s">
        <v>2581</v>
      </c>
      <c r="P962" s="118">
        <v>34.6</v>
      </c>
      <c r="Q962" s="136">
        <v>0.02268</v>
      </c>
      <c r="R962" s="127">
        <f>P962/L962*D962</f>
        <v>0</v>
      </c>
      <c r="S962" s="128">
        <f>Q962/L962*D962</f>
        <v>0</v>
      </c>
    </row>
    <row r="963" s="20" customFormat="1" outlineLevel="1" spans="1:19">
      <c r="A963" s="83" t="s">
        <v>2582</v>
      </c>
      <c r="B963" s="79" t="s">
        <v>2583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10">
        <v>80</v>
      </c>
      <c r="L963" s="110">
        <v>720</v>
      </c>
      <c r="M963" s="111" t="s">
        <v>351</v>
      </c>
      <c r="N963" s="112" t="s">
        <v>2584</v>
      </c>
      <c r="O963" s="113" t="s">
        <v>2585</v>
      </c>
      <c r="P963" s="118">
        <v>2.8</v>
      </c>
      <c r="Q963" s="136">
        <v>0.0421575</v>
      </c>
      <c r="R963" s="127">
        <f>P963/L963*D963</f>
        <v>0</v>
      </c>
      <c r="S963" s="128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8"/>
      <c r="I964" s="72"/>
      <c r="J964" s="75" t="str">
        <f t="shared" si="253"/>
        <v/>
      </c>
      <c r="K964" s="110"/>
      <c r="L964" s="110"/>
      <c r="M964" s="114"/>
      <c r="N964" s="114"/>
      <c r="O964" s="110"/>
      <c r="P964" s="118"/>
      <c r="Q964" s="136"/>
      <c r="R964" s="127"/>
      <c r="S964" s="128"/>
    </row>
    <row r="965" s="20" customFormat="1" outlineLevel="1" spans="1:19">
      <c r="A965" s="82" t="s">
        <v>2586</v>
      </c>
      <c r="B965" s="79" t="s">
        <v>2587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/>
      <c r="J965" s="75" t="str">
        <f t="shared" si="253"/>
        <v/>
      </c>
      <c r="K965" s="110">
        <v>100</v>
      </c>
      <c r="L965" s="110">
        <v>1000</v>
      </c>
      <c r="M965" s="111" t="s">
        <v>351</v>
      </c>
      <c r="N965" s="114" t="s">
        <v>2588</v>
      </c>
      <c r="O965" s="320" t="s">
        <v>2589</v>
      </c>
      <c r="P965" s="118">
        <v>0.1</v>
      </c>
      <c r="Q965" s="136">
        <v>0.01</v>
      </c>
      <c r="R965" s="127">
        <f t="shared" ref="R965:R1004" si="272">P965/L965*D965</f>
        <v>0</v>
      </c>
      <c r="S965" s="128">
        <f t="shared" ref="S965:S1004" si="273">Q965/L965*D965</f>
        <v>0</v>
      </c>
    </row>
    <row r="966" s="20" customFormat="1" outlineLevel="1" spans="1:19">
      <c r="A966" s="82" t="s">
        <v>2590</v>
      </c>
      <c r="B966" s="79" t="s">
        <v>2591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/>
      <c r="J966" s="75" t="str">
        <f t="shared" ref="J966:J1029" si="274">IF(D966="","",IF(F966="","",ROUND(D966*F966,2)))</f>
        <v/>
      </c>
      <c r="K966" s="110">
        <v>100</v>
      </c>
      <c r="L966" s="110">
        <v>100</v>
      </c>
      <c r="M966" s="111" t="s">
        <v>351</v>
      </c>
      <c r="N966" s="114" t="s">
        <v>2588</v>
      </c>
      <c r="O966" s="320" t="s">
        <v>2592</v>
      </c>
      <c r="P966" s="118">
        <v>0.1</v>
      </c>
      <c r="Q966" s="136">
        <v>0.01</v>
      </c>
      <c r="R966" s="127">
        <f t="shared" si="272"/>
        <v>0</v>
      </c>
      <c r="S966" s="128">
        <f t="shared" si="273"/>
        <v>0</v>
      </c>
    </row>
    <row r="967" s="20" customFormat="1" outlineLevel="1" spans="1:19">
      <c r="A967" s="82" t="s">
        <v>2593</v>
      </c>
      <c r="B967" s="79" t="s">
        <v>2594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9127</v>
      </c>
      <c r="I967" s="72"/>
      <c r="J967" s="75" t="str">
        <f t="shared" si="274"/>
        <v/>
      </c>
      <c r="K967" s="110">
        <v>100</v>
      </c>
      <c r="L967" s="110">
        <v>100</v>
      </c>
      <c r="M967" s="111" t="s">
        <v>351</v>
      </c>
      <c r="N967" s="114" t="s">
        <v>2588</v>
      </c>
      <c r="O967" s="320" t="s">
        <v>2595</v>
      </c>
      <c r="P967" s="118">
        <v>0.1</v>
      </c>
      <c r="Q967" s="136">
        <v>0.01</v>
      </c>
      <c r="R967" s="127">
        <f t="shared" si="272"/>
        <v>0</v>
      </c>
      <c r="S967" s="128">
        <f t="shared" si="273"/>
        <v>0</v>
      </c>
    </row>
    <row r="968" s="20" customFormat="1" outlineLevel="1" spans="1:19">
      <c r="A968" s="82" t="s">
        <v>2596</v>
      </c>
      <c r="B968" s="79" t="s">
        <v>2597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/>
      <c r="J968" s="75" t="str">
        <f t="shared" si="274"/>
        <v/>
      </c>
      <c r="K968" s="110">
        <v>100</v>
      </c>
      <c r="L968" s="110">
        <v>200</v>
      </c>
      <c r="M968" s="111" t="s">
        <v>351</v>
      </c>
      <c r="N968" s="114" t="s">
        <v>2588</v>
      </c>
      <c r="O968" s="320" t="s">
        <v>2598</v>
      </c>
      <c r="P968" s="118">
        <v>0.1</v>
      </c>
      <c r="Q968" s="136">
        <v>0.01</v>
      </c>
      <c r="R968" s="127">
        <f t="shared" si="272"/>
        <v>0</v>
      </c>
      <c r="S968" s="128">
        <f t="shared" si="273"/>
        <v>0</v>
      </c>
    </row>
    <row r="969" s="20" customFormat="1" outlineLevel="1" spans="1:19">
      <c r="A969" s="82" t="s">
        <v>2599</v>
      </c>
      <c r="B969" s="79" t="s">
        <v>2600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/>
      <c r="J969" s="75" t="str">
        <f t="shared" si="274"/>
        <v/>
      </c>
      <c r="K969" s="110">
        <v>100</v>
      </c>
      <c r="L969" s="110">
        <v>100</v>
      </c>
      <c r="M969" s="111" t="s">
        <v>351</v>
      </c>
      <c r="N969" s="114" t="s">
        <v>2588</v>
      </c>
      <c r="O969" s="320" t="s">
        <v>2601</v>
      </c>
      <c r="P969" s="118">
        <v>0.1</v>
      </c>
      <c r="Q969" s="136">
        <v>0.01</v>
      </c>
      <c r="R969" s="127">
        <f t="shared" si="272"/>
        <v>0</v>
      </c>
      <c r="S969" s="128">
        <f t="shared" si="273"/>
        <v>0</v>
      </c>
    </row>
    <row r="970" s="20" customFormat="1" outlineLevel="1" spans="1:19">
      <c r="A970" s="82" t="s">
        <v>2602</v>
      </c>
      <c r="B970" s="79" t="s">
        <v>2603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/>
      <c r="J970" s="75" t="str">
        <f t="shared" si="274"/>
        <v/>
      </c>
      <c r="K970" s="110">
        <v>100</v>
      </c>
      <c r="L970" s="110">
        <v>200</v>
      </c>
      <c r="M970" s="111" t="s">
        <v>351</v>
      </c>
      <c r="N970" s="114" t="s">
        <v>2588</v>
      </c>
      <c r="O970" s="320" t="s">
        <v>2604</v>
      </c>
      <c r="P970" s="118">
        <v>0.1</v>
      </c>
      <c r="Q970" s="136">
        <v>0.01</v>
      </c>
      <c r="R970" s="127">
        <f t="shared" si="272"/>
        <v>0</v>
      </c>
      <c r="S970" s="128">
        <f t="shared" si="273"/>
        <v>0</v>
      </c>
    </row>
    <row r="971" s="20" customFormat="1" outlineLevel="1" spans="1:19">
      <c r="A971" s="82" t="s">
        <v>2605</v>
      </c>
      <c r="B971" s="79" t="s">
        <v>2606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18132</v>
      </c>
      <c r="I971" s="72"/>
      <c r="J971" s="75" t="str">
        <f t="shared" si="274"/>
        <v/>
      </c>
      <c r="K971" s="110">
        <v>100</v>
      </c>
      <c r="L971" s="110">
        <v>100</v>
      </c>
      <c r="M971" s="111" t="s">
        <v>351</v>
      </c>
      <c r="N971" s="114" t="s">
        <v>2588</v>
      </c>
      <c r="O971" s="320" t="s">
        <v>2607</v>
      </c>
      <c r="P971" s="118">
        <v>0.1</v>
      </c>
      <c r="Q971" s="136">
        <v>0.01</v>
      </c>
      <c r="R971" s="127">
        <f t="shared" si="272"/>
        <v>0</v>
      </c>
      <c r="S971" s="128">
        <f t="shared" si="273"/>
        <v>0</v>
      </c>
    </row>
    <row r="972" s="20" customFormat="1" outlineLevel="1" spans="1:19">
      <c r="A972" s="82" t="s">
        <v>2608</v>
      </c>
      <c r="B972" s="79" t="s">
        <v>2609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/>
      <c r="J972" s="75" t="str">
        <f t="shared" si="274"/>
        <v/>
      </c>
      <c r="K972" s="110">
        <v>100</v>
      </c>
      <c r="L972" s="110">
        <v>200</v>
      </c>
      <c r="M972" s="111" t="s">
        <v>351</v>
      </c>
      <c r="N972" s="114" t="s">
        <v>2588</v>
      </c>
      <c r="O972" s="320" t="s">
        <v>2610</v>
      </c>
      <c r="P972" s="118">
        <v>0.1</v>
      </c>
      <c r="Q972" s="136">
        <v>0.01</v>
      </c>
      <c r="R972" s="127">
        <f t="shared" si="272"/>
        <v>0</v>
      </c>
      <c r="S972" s="128">
        <f t="shared" si="273"/>
        <v>0</v>
      </c>
    </row>
    <row r="973" s="20" customFormat="1" outlineLevel="1" spans="1:19">
      <c r="A973" s="82" t="s">
        <v>2611</v>
      </c>
      <c r="B973" s="79" t="s">
        <v>2612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/>
      <c r="J973" s="75" t="str">
        <f t="shared" si="274"/>
        <v/>
      </c>
      <c r="K973" s="110">
        <v>100</v>
      </c>
      <c r="L973" s="110">
        <v>100</v>
      </c>
      <c r="M973" s="111" t="s">
        <v>351</v>
      </c>
      <c r="N973" s="114" t="s">
        <v>2588</v>
      </c>
      <c r="O973" s="320" t="s">
        <v>2613</v>
      </c>
      <c r="P973" s="118">
        <v>0.1</v>
      </c>
      <c r="Q973" s="136">
        <v>0.01</v>
      </c>
      <c r="R973" s="127">
        <f t="shared" si="272"/>
        <v>0</v>
      </c>
      <c r="S973" s="128">
        <f t="shared" si="273"/>
        <v>0</v>
      </c>
    </row>
    <row r="974" s="20" customFormat="1" outlineLevel="1" spans="1:19">
      <c r="A974" s="82" t="s">
        <v>2614</v>
      </c>
      <c r="B974" s="79" t="s">
        <v>2615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/>
      <c r="J974" s="75" t="str">
        <f t="shared" si="274"/>
        <v/>
      </c>
      <c r="K974" s="110">
        <v>20</v>
      </c>
      <c r="L974" s="110">
        <v>200</v>
      </c>
      <c r="M974" s="111" t="s">
        <v>351</v>
      </c>
      <c r="N974" s="114" t="s">
        <v>2588</v>
      </c>
      <c r="O974" s="320" t="s">
        <v>2616</v>
      </c>
      <c r="P974" s="118">
        <v>0.1</v>
      </c>
      <c r="Q974" s="136">
        <v>0.01</v>
      </c>
      <c r="R974" s="127">
        <f t="shared" si="272"/>
        <v>0</v>
      </c>
      <c r="S974" s="128">
        <f t="shared" si="273"/>
        <v>0</v>
      </c>
    </row>
    <row r="975" s="20" customFormat="1" outlineLevel="1" spans="1:19">
      <c r="A975" s="82" t="s">
        <v>2617</v>
      </c>
      <c r="B975" s="79" t="s">
        <v>2618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64</v>
      </c>
      <c r="I975" s="72"/>
      <c r="J975" s="75" t="str">
        <f t="shared" si="274"/>
        <v/>
      </c>
      <c r="K975" s="110">
        <v>20</v>
      </c>
      <c r="L975" s="110">
        <v>100</v>
      </c>
      <c r="M975" s="111" t="s">
        <v>351</v>
      </c>
      <c r="N975" s="114" t="s">
        <v>2588</v>
      </c>
      <c r="O975" s="320" t="s">
        <v>2619</v>
      </c>
      <c r="P975" s="118">
        <v>0.1</v>
      </c>
      <c r="Q975" s="136">
        <v>0.01</v>
      </c>
      <c r="R975" s="127">
        <f t="shared" si="272"/>
        <v>0</v>
      </c>
      <c r="S975" s="128">
        <f t="shared" si="273"/>
        <v>0</v>
      </c>
    </row>
    <row r="976" s="20" customFormat="1" outlineLevel="1" spans="1:19">
      <c r="A976" s="82" t="s">
        <v>2620</v>
      </c>
      <c r="B976" s="79" t="s">
        <v>2621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8"/>
      <c r="I976" s="72"/>
      <c r="J976" s="75" t="str">
        <f t="shared" si="274"/>
        <v/>
      </c>
      <c r="K976" s="110">
        <v>1</v>
      </c>
      <c r="L976" s="110">
        <v>1000</v>
      </c>
      <c r="M976" s="111" t="s">
        <v>351</v>
      </c>
      <c r="N976" s="114" t="s">
        <v>2588</v>
      </c>
      <c r="O976" s="320" t="s">
        <v>2622</v>
      </c>
      <c r="P976" s="118">
        <v>36.16</v>
      </c>
      <c r="Q976" s="136">
        <v>0.06042</v>
      </c>
      <c r="R976" s="127">
        <f t="shared" si="272"/>
        <v>0</v>
      </c>
      <c r="S976" s="128">
        <f t="shared" si="273"/>
        <v>0</v>
      </c>
    </row>
    <row r="977" s="20" customFormat="1" outlineLevel="1" spans="1:19">
      <c r="A977" s="83" t="s">
        <v>2623</v>
      </c>
      <c r="B977" s="79" t="s">
        <v>2624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1530</v>
      </c>
      <c r="I977" s="72"/>
      <c r="J977" s="75" t="str">
        <f t="shared" si="274"/>
        <v/>
      </c>
      <c r="K977" s="110">
        <v>1</v>
      </c>
      <c r="L977" s="110">
        <v>600</v>
      </c>
      <c r="M977" s="111" t="s">
        <v>351</v>
      </c>
      <c r="N977" s="114" t="s">
        <v>2588</v>
      </c>
      <c r="O977" s="320" t="s">
        <v>2625</v>
      </c>
      <c r="P977" s="118">
        <v>22</v>
      </c>
      <c r="Q977" s="136">
        <v>0.06042</v>
      </c>
      <c r="R977" s="127">
        <f t="shared" si="272"/>
        <v>0</v>
      </c>
      <c r="S977" s="128">
        <f t="shared" si="273"/>
        <v>0</v>
      </c>
    </row>
    <row r="978" s="20" customFormat="1" outlineLevel="1" spans="1:19">
      <c r="A978" s="83" t="s">
        <v>2626</v>
      </c>
      <c r="B978" s="79" t="s">
        <v>2627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724</v>
      </c>
      <c r="I978" s="72"/>
      <c r="J978" s="75" t="str">
        <f t="shared" si="274"/>
        <v/>
      </c>
      <c r="K978" s="110">
        <v>1</v>
      </c>
      <c r="L978" s="110">
        <v>475</v>
      </c>
      <c r="M978" s="111" t="s">
        <v>351</v>
      </c>
      <c r="N978" s="114" t="s">
        <v>2588</v>
      </c>
      <c r="O978" s="320" t="s">
        <v>2628</v>
      </c>
      <c r="P978" s="118">
        <v>30</v>
      </c>
      <c r="Q978" s="136">
        <v>0.06042</v>
      </c>
      <c r="R978" s="127">
        <f t="shared" si="272"/>
        <v>0</v>
      </c>
      <c r="S978" s="128">
        <f t="shared" si="273"/>
        <v>0</v>
      </c>
    </row>
    <row r="979" s="20" customFormat="1" outlineLevel="1" spans="1:19">
      <c r="A979" s="82" t="s">
        <v>2629</v>
      </c>
      <c r="B979" s="79" t="s">
        <v>2630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8"/>
      <c r="I979" s="72"/>
      <c r="J979" s="75" t="str">
        <f t="shared" si="274"/>
        <v/>
      </c>
      <c r="K979" s="110">
        <v>1</v>
      </c>
      <c r="L979" s="110">
        <v>1000</v>
      </c>
      <c r="M979" s="111" t="s">
        <v>351</v>
      </c>
      <c r="N979" s="114" t="s">
        <v>2588</v>
      </c>
      <c r="O979" s="320" t="s">
        <v>2631</v>
      </c>
      <c r="P979" s="118">
        <v>30</v>
      </c>
      <c r="Q979" s="136">
        <v>0.06042</v>
      </c>
      <c r="R979" s="127">
        <f t="shared" si="272"/>
        <v>0</v>
      </c>
      <c r="S979" s="128">
        <f t="shared" si="273"/>
        <v>0</v>
      </c>
    </row>
    <row r="980" s="20" customFormat="1" outlineLevel="1" spans="1:19">
      <c r="A980" s="82" t="s">
        <v>2632</v>
      </c>
      <c r="B980" s="79" t="s">
        <v>2633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399</v>
      </c>
      <c r="I980" s="72"/>
      <c r="J980" s="75" t="str">
        <f t="shared" si="274"/>
        <v/>
      </c>
      <c r="K980" s="110">
        <v>1</v>
      </c>
      <c r="L980" s="110">
        <v>500</v>
      </c>
      <c r="M980" s="111" t="s">
        <v>351</v>
      </c>
      <c r="N980" s="114" t="s">
        <v>2588</v>
      </c>
      <c r="O980" s="320" t="s">
        <v>2634</v>
      </c>
      <c r="P980" s="118">
        <v>31.9</v>
      </c>
      <c r="Q980" s="136">
        <v>0.06042</v>
      </c>
      <c r="R980" s="127">
        <f t="shared" si="272"/>
        <v>0</v>
      </c>
      <c r="S980" s="128">
        <f t="shared" si="273"/>
        <v>0</v>
      </c>
    </row>
    <row r="981" s="20" customFormat="1" outlineLevel="1" spans="1:19">
      <c r="A981" s="83" t="s">
        <v>2635</v>
      </c>
      <c r="B981" s="79" t="s">
        <v>2636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585</v>
      </c>
      <c r="I981" s="72"/>
      <c r="J981" s="75" t="str">
        <f t="shared" si="274"/>
        <v/>
      </c>
      <c r="K981" s="110">
        <v>1</v>
      </c>
      <c r="L981" s="110">
        <v>2000</v>
      </c>
      <c r="M981" s="111" t="s">
        <v>351</v>
      </c>
      <c r="N981" s="114" t="s">
        <v>2588</v>
      </c>
      <c r="O981" s="320" t="s">
        <v>2637</v>
      </c>
      <c r="P981" s="118">
        <v>25.25</v>
      </c>
      <c r="Q981" s="136">
        <v>0.06042</v>
      </c>
      <c r="R981" s="127">
        <f t="shared" si="272"/>
        <v>0</v>
      </c>
      <c r="S981" s="128">
        <f t="shared" si="273"/>
        <v>0</v>
      </c>
    </row>
    <row r="982" s="20" customFormat="1" outlineLevel="1" spans="1:19">
      <c r="A982" s="83" t="s">
        <v>2638</v>
      </c>
      <c r="B982" s="79" t="s">
        <v>2639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1260</v>
      </c>
      <c r="I982" s="72"/>
      <c r="J982" s="75" t="str">
        <f t="shared" si="274"/>
        <v/>
      </c>
      <c r="K982" s="110">
        <v>1</v>
      </c>
      <c r="L982" s="110">
        <v>1000</v>
      </c>
      <c r="M982" s="111" t="s">
        <v>351</v>
      </c>
      <c r="N982" s="114" t="s">
        <v>2588</v>
      </c>
      <c r="O982" s="320" t="s">
        <v>2640</v>
      </c>
      <c r="P982" s="118">
        <v>24.1</v>
      </c>
      <c r="Q982" s="136">
        <v>0.06042</v>
      </c>
      <c r="R982" s="127">
        <f t="shared" si="272"/>
        <v>0</v>
      </c>
      <c r="S982" s="128">
        <f t="shared" si="273"/>
        <v>0</v>
      </c>
    </row>
    <row r="983" s="20" customFormat="1" outlineLevel="1" spans="1:19">
      <c r="A983" s="83" t="s">
        <v>2641</v>
      </c>
      <c r="B983" s="79" t="s">
        <v>2642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10">
        <v>1</v>
      </c>
      <c r="L983" s="110">
        <v>500</v>
      </c>
      <c r="M983" s="111" t="s">
        <v>351</v>
      </c>
      <c r="N983" s="114" t="s">
        <v>2588</v>
      </c>
      <c r="O983" s="320" t="s">
        <v>2643</v>
      </c>
      <c r="P983" s="118">
        <v>39.9</v>
      </c>
      <c r="Q983" s="136">
        <v>0.06042</v>
      </c>
      <c r="R983" s="127">
        <f t="shared" si="272"/>
        <v>0</v>
      </c>
      <c r="S983" s="128">
        <f t="shared" si="273"/>
        <v>0</v>
      </c>
    </row>
    <row r="984" s="20" customFormat="1" outlineLevel="1" spans="1:19">
      <c r="A984" s="83" t="s">
        <v>2644</v>
      </c>
      <c r="B984" s="79" t="s">
        <v>2645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374</v>
      </c>
      <c r="I984" s="72"/>
      <c r="J984" s="75" t="str">
        <f t="shared" si="274"/>
        <v/>
      </c>
      <c r="K984" s="110">
        <v>1</v>
      </c>
      <c r="L984" s="110">
        <v>500</v>
      </c>
      <c r="M984" s="111" t="s">
        <v>351</v>
      </c>
      <c r="N984" s="114" t="s">
        <v>2588</v>
      </c>
      <c r="O984" s="320" t="s">
        <v>2646</v>
      </c>
      <c r="P984" s="118">
        <v>39.5</v>
      </c>
      <c r="Q984" s="136">
        <v>0.06042</v>
      </c>
      <c r="R984" s="127">
        <f t="shared" si="272"/>
        <v>0</v>
      </c>
      <c r="S984" s="128">
        <f t="shared" si="273"/>
        <v>0</v>
      </c>
    </row>
    <row r="985" s="20" customFormat="1" outlineLevel="1" spans="1:19">
      <c r="A985" s="83" t="s">
        <v>2647</v>
      </c>
      <c r="B985" s="79" t="s">
        <v>2648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341</v>
      </c>
      <c r="I985" s="72"/>
      <c r="J985" s="75" t="str">
        <f t="shared" si="274"/>
        <v/>
      </c>
      <c r="K985" s="110">
        <v>1</v>
      </c>
      <c r="L985" s="110">
        <v>500</v>
      </c>
      <c r="M985" s="111" t="s">
        <v>351</v>
      </c>
      <c r="N985" s="114" t="s">
        <v>2588</v>
      </c>
      <c r="O985" s="320" t="s">
        <v>2649</v>
      </c>
      <c r="P985" s="118">
        <v>39.1</v>
      </c>
      <c r="Q985" s="136">
        <v>0.06042</v>
      </c>
      <c r="R985" s="127">
        <f t="shared" si="272"/>
        <v>0</v>
      </c>
      <c r="S985" s="128">
        <f t="shared" si="273"/>
        <v>0</v>
      </c>
    </row>
    <row r="986" s="20" customFormat="1" outlineLevel="1" spans="1:19">
      <c r="A986" s="83" t="s">
        <v>2650</v>
      </c>
      <c r="B986" s="79" t="s">
        <v>2651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489</v>
      </c>
      <c r="I986" s="72"/>
      <c r="J986" s="75" t="str">
        <f t="shared" si="274"/>
        <v/>
      </c>
      <c r="K986" s="110">
        <v>1</v>
      </c>
      <c r="L986" s="110">
        <v>500</v>
      </c>
      <c r="M986" s="111" t="s">
        <v>351</v>
      </c>
      <c r="N986" s="114" t="s">
        <v>2588</v>
      </c>
      <c r="O986" s="320" t="s">
        <v>2652</v>
      </c>
      <c r="P986" s="118">
        <v>39.8</v>
      </c>
      <c r="Q986" s="136">
        <v>0.06042</v>
      </c>
      <c r="R986" s="127">
        <f t="shared" si="272"/>
        <v>0</v>
      </c>
      <c r="S986" s="128">
        <f t="shared" si="273"/>
        <v>0</v>
      </c>
    </row>
    <row r="987" s="20" customFormat="1" outlineLevel="1" spans="1:19">
      <c r="A987" s="83" t="s">
        <v>2653</v>
      </c>
      <c r="B987" s="79" t="s">
        <v>2654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311</v>
      </c>
      <c r="I987" s="72"/>
      <c r="J987" s="75" t="str">
        <f t="shared" si="274"/>
        <v/>
      </c>
      <c r="K987" s="110">
        <v>1</v>
      </c>
      <c r="L987" s="110">
        <v>500</v>
      </c>
      <c r="M987" s="111" t="s">
        <v>351</v>
      </c>
      <c r="N987" s="114" t="s">
        <v>2588</v>
      </c>
      <c r="O987" s="320" t="s">
        <v>2655</v>
      </c>
      <c r="P987" s="118">
        <v>39.3</v>
      </c>
      <c r="Q987" s="136">
        <v>0.06042</v>
      </c>
      <c r="R987" s="127">
        <f t="shared" si="272"/>
        <v>0</v>
      </c>
      <c r="S987" s="128">
        <f t="shared" si="273"/>
        <v>0</v>
      </c>
    </row>
    <row r="988" s="20" customFormat="1" outlineLevel="1" spans="1:19">
      <c r="A988" s="83" t="s">
        <v>2656</v>
      </c>
      <c r="B988" s="79" t="s">
        <v>2657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379</v>
      </c>
      <c r="I988" s="72"/>
      <c r="J988" s="75" t="str">
        <f t="shared" si="274"/>
        <v/>
      </c>
      <c r="K988" s="110">
        <v>1</v>
      </c>
      <c r="L988" s="110">
        <v>500</v>
      </c>
      <c r="M988" s="111" t="s">
        <v>351</v>
      </c>
      <c r="N988" s="114" t="s">
        <v>2588</v>
      </c>
      <c r="O988" s="320" t="s">
        <v>2658</v>
      </c>
      <c r="P988" s="118">
        <v>39.3</v>
      </c>
      <c r="Q988" s="136">
        <v>0.06042</v>
      </c>
      <c r="R988" s="127">
        <f t="shared" si="272"/>
        <v>0</v>
      </c>
      <c r="S988" s="128">
        <f t="shared" si="273"/>
        <v>0</v>
      </c>
    </row>
    <row r="989" s="20" customFormat="1" outlineLevel="1" spans="1:19">
      <c r="A989" s="83" t="s">
        <v>2659</v>
      </c>
      <c r="B989" s="79" t="s">
        <v>2660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10">
        <v>1</v>
      </c>
      <c r="L989" s="110">
        <v>500</v>
      </c>
      <c r="M989" s="111" t="s">
        <v>351</v>
      </c>
      <c r="N989" s="114" t="s">
        <v>2588</v>
      </c>
      <c r="O989" s="113">
        <v>4630076446790</v>
      </c>
      <c r="P989" s="118">
        <v>31.7</v>
      </c>
      <c r="Q989" s="136">
        <v>0.06042</v>
      </c>
      <c r="R989" s="127">
        <f t="shared" si="272"/>
        <v>0</v>
      </c>
      <c r="S989" s="128">
        <f t="shared" si="273"/>
        <v>0</v>
      </c>
    </row>
    <row r="990" s="20" customFormat="1" outlineLevel="1" spans="1:19">
      <c r="A990" s="83" t="s">
        <v>2661</v>
      </c>
      <c r="B990" s="79" t="s">
        <v>2662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1433</v>
      </c>
      <c r="I990" s="72"/>
      <c r="J990" s="75" t="str">
        <f t="shared" si="274"/>
        <v/>
      </c>
      <c r="K990" s="110">
        <v>1</v>
      </c>
      <c r="L990" s="110">
        <v>2000</v>
      </c>
      <c r="M990" s="111" t="s">
        <v>351</v>
      </c>
      <c r="N990" s="114" t="s">
        <v>2588</v>
      </c>
      <c r="O990" s="113">
        <v>4630076446813</v>
      </c>
      <c r="P990" s="118">
        <v>25.3</v>
      </c>
      <c r="Q990" s="136">
        <v>0.06042</v>
      </c>
      <c r="R990" s="127">
        <f t="shared" si="272"/>
        <v>0</v>
      </c>
      <c r="S990" s="128">
        <f t="shared" si="273"/>
        <v>0</v>
      </c>
    </row>
    <row r="991" s="20" customFormat="1" outlineLevel="1" spans="1:19">
      <c r="A991" s="83" t="s">
        <v>2663</v>
      </c>
      <c r="B991" s="79" t="s">
        <v>2664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1415</v>
      </c>
      <c r="I991" s="72"/>
      <c r="J991" s="75" t="str">
        <f t="shared" si="274"/>
        <v/>
      </c>
      <c r="K991" s="110">
        <v>1</v>
      </c>
      <c r="L991" s="110">
        <v>2000</v>
      </c>
      <c r="M991" s="111" t="s">
        <v>351</v>
      </c>
      <c r="N991" s="114" t="s">
        <v>2588</v>
      </c>
      <c r="O991" s="113">
        <v>4630076446820</v>
      </c>
      <c r="P991" s="118">
        <v>25.25</v>
      </c>
      <c r="Q991" s="136">
        <v>0.06042</v>
      </c>
      <c r="R991" s="127">
        <f t="shared" si="272"/>
        <v>0</v>
      </c>
      <c r="S991" s="128">
        <f t="shared" si="273"/>
        <v>0</v>
      </c>
    </row>
    <row r="992" s="20" customFormat="1" outlineLevel="1" spans="1:19">
      <c r="A992" s="83" t="s">
        <v>2665</v>
      </c>
      <c r="B992" s="79" t="s">
        <v>2666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1507</v>
      </c>
      <c r="I992" s="72"/>
      <c r="J992" s="75" t="str">
        <f t="shared" si="274"/>
        <v/>
      </c>
      <c r="K992" s="110">
        <v>1</v>
      </c>
      <c r="L992" s="110">
        <v>2000</v>
      </c>
      <c r="M992" s="111" t="s">
        <v>351</v>
      </c>
      <c r="N992" s="114" t="s">
        <v>2588</v>
      </c>
      <c r="O992" s="113">
        <v>4630076446837</v>
      </c>
      <c r="P992" s="118">
        <v>25.25</v>
      </c>
      <c r="Q992" s="136">
        <v>0.06042</v>
      </c>
      <c r="R992" s="127">
        <f t="shared" si="272"/>
        <v>0</v>
      </c>
      <c r="S992" s="128">
        <f t="shared" si="273"/>
        <v>0</v>
      </c>
    </row>
    <row r="993" s="20" customFormat="1" outlineLevel="1" spans="1:19">
      <c r="A993" s="83" t="s">
        <v>2667</v>
      </c>
      <c r="B993" s="79" t="s">
        <v>2668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10">
        <v>1</v>
      </c>
      <c r="L993" s="110">
        <v>1600</v>
      </c>
      <c r="M993" s="111" t="s">
        <v>351</v>
      </c>
      <c r="N993" s="114" t="s">
        <v>2588</v>
      </c>
      <c r="O993" s="320" t="s">
        <v>2669</v>
      </c>
      <c r="P993" s="118">
        <v>25.15</v>
      </c>
      <c r="Q993" s="136">
        <v>0.06042</v>
      </c>
      <c r="R993" s="127">
        <f t="shared" si="272"/>
        <v>0</v>
      </c>
      <c r="S993" s="128">
        <f t="shared" si="273"/>
        <v>0</v>
      </c>
    </row>
    <row r="994" s="20" customFormat="1" outlineLevel="1" spans="1:19">
      <c r="A994" s="83" t="s">
        <v>2670</v>
      </c>
      <c r="B994" s="79" t="s">
        <v>2671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1414</v>
      </c>
      <c r="I994" s="72"/>
      <c r="J994" s="75" t="str">
        <f t="shared" si="274"/>
        <v/>
      </c>
      <c r="K994" s="110">
        <v>1</v>
      </c>
      <c r="L994" s="110">
        <v>2000</v>
      </c>
      <c r="M994" s="111" t="s">
        <v>351</v>
      </c>
      <c r="N994" s="114" t="s">
        <v>2588</v>
      </c>
      <c r="O994" s="113">
        <v>4630076446844</v>
      </c>
      <c r="P994" s="118">
        <v>25.35</v>
      </c>
      <c r="Q994" s="136">
        <v>0.06042</v>
      </c>
      <c r="R994" s="127">
        <f t="shared" si="272"/>
        <v>0</v>
      </c>
      <c r="S994" s="128">
        <f t="shared" si="273"/>
        <v>0</v>
      </c>
    </row>
    <row r="995" s="20" customFormat="1" outlineLevel="1" spans="1:19">
      <c r="A995" s="83" t="s">
        <v>2672</v>
      </c>
      <c r="B995" s="79" t="s">
        <v>2673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10">
        <v>1</v>
      </c>
      <c r="L995" s="110">
        <v>1600</v>
      </c>
      <c r="M995" s="111" t="s">
        <v>351</v>
      </c>
      <c r="N995" s="114" t="s">
        <v>2588</v>
      </c>
      <c r="O995" s="320" t="s">
        <v>2674</v>
      </c>
      <c r="P995" s="118">
        <v>20.35</v>
      </c>
      <c r="Q995" s="136">
        <v>0.06042</v>
      </c>
      <c r="R995" s="127">
        <f t="shared" si="272"/>
        <v>0</v>
      </c>
      <c r="S995" s="128">
        <f t="shared" si="273"/>
        <v>0</v>
      </c>
    </row>
    <row r="996" s="20" customFormat="1" outlineLevel="1" spans="1:19">
      <c r="A996" s="83" t="s">
        <v>2675</v>
      </c>
      <c r="B996" s="79" t="s">
        <v>2676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1521</v>
      </c>
      <c r="I996" s="72"/>
      <c r="J996" s="75" t="str">
        <f t="shared" si="274"/>
        <v/>
      </c>
      <c r="K996" s="110">
        <v>1</v>
      </c>
      <c r="L996" s="110">
        <v>2000</v>
      </c>
      <c r="M996" s="111" t="s">
        <v>351</v>
      </c>
      <c r="N996" s="114" t="s">
        <v>2588</v>
      </c>
      <c r="O996" s="113">
        <v>4630076446851</v>
      </c>
      <c r="P996" s="118">
        <v>25.15</v>
      </c>
      <c r="Q996" s="136">
        <v>0.06042</v>
      </c>
      <c r="R996" s="127">
        <f t="shared" si="272"/>
        <v>0</v>
      </c>
      <c r="S996" s="128">
        <f t="shared" si="273"/>
        <v>0</v>
      </c>
    </row>
    <row r="997" s="20" customFormat="1" outlineLevel="1" spans="1:19">
      <c r="A997" s="83" t="s">
        <v>2677</v>
      </c>
      <c r="B997" s="79" t="s">
        <v>2678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10">
        <v>1</v>
      </c>
      <c r="L997" s="110">
        <v>2000</v>
      </c>
      <c r="M997" s="111" t="s">
        <v>351</v>
      </c>
      <c r="N997" s="114" t="s">
        <v>2588</v>
      </c>
      <c r="O997" s="113">
        <v>4620105825931</v>
      </c>
      <c r="P997" s="118">
        <v>25.35</v>
      </c>
      <c r="Q997" s="136">
        <v>0.06042</v>
      </c>
      <c r="R997" s="127">
        <f t="shared" si="272"/>
        <v>0</v>
      </c>
      <c r="S997" s="128">
        <f t="shared" si="273"/>
        <v>0</v>
      </c>
    </row>
    <row r="998" s="20" customFormat="1" outlineLevel="1" spans="1:20">
      <c r="A998" s="82" t="s">
        <v>2679</v>
      </c>
      <c r="B998" s="79" t="s">
        <v>2680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8"/>
      <c r="I998" s="72"/>
      <c r="J998" s="75" t="str">
        <f t="shared" si="274"/>
        <v/>
      </c>
      <c r="K998" s="110">
        <v>1</v>
      </c>
      <c r="L998" s="110">
        <v>2000</v>
      </c>
      <c r="M998" s="111" t="s">
        <v>351</v>
      </c>
      <c r="N998" s="114" t="s">
        <v>2588</v>
      </c>
      <c r="O998" s="113">
        <v>4650358703779</v>
      </c>
      <c r="P998" s="118"/>
      <c r="Q998" s="136"/>
      <c r="R998" s="127">
        <f t="shared" si="272"/>
        <v>0</v>
      </c>
      <c r="S998" s="128">
        <f t="shared" si="273"/>
        <v>0</v>
      </c>
      <c r="T998" s="22"/>
    </row>
    <row r="999" s="20" customFormat="1" outlineLevel="1" spans="1:20">
      <c r="A999" s="82" t="s">
        <v>2681</v>
      </c>
      <c r="B999" s="79" t="s">
        <v>2682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8"/>
      <c r="I999" s="72"/>
      <c r="J999" s="75" t="str">
        <f t="shared" si="274"/>
        <v/>
      </c>
      <c r="K999" s="110">
        <v>1</v>
      </c>
      <c r="L999" s="110">
        <v>2000</v>
      </c>
      <c r="M999" s="111" t="s">
        <v>351</v>
      </c>
      <c r="N999" s="114" t="s">
        <v>2588</v>
      </c>
      <c r="O999" s="113">
        <v>4650358703939</v>
      </c>
      <c r="P999" s="118"/>
      <c r="Q999" s="136"/>
      <c r="R999" s="127">
        <f t="shared" si="272"/>
        <v>0</v>
      </c>
      <c r="S999" s="128">
        <f t="shared" si="273"/>
        <v>0</v>
      </c>
      <c r="T999" s="22"/>
    </row>
    <row r="1000" s="20" customFormat="1" outlineLevel="1" spans="1:20">
      <c r="A1000" s="82" t="s">
        <v>2683</v>
      </c>
      <c r="B1000" s="79" t="s">
        <v>2684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8"/>
      <c r="I1000" s="72"/>
      <c r="J1000" s="75" t="str">
        <f t="shared" si="274"/>
        <v/>
      </c>
      <c r="K1000" s="110">
        <v>1</v>
      </c>
      <c r="L1000" s="110">
        <v>2000</v>
      </c>
      <c r="M1000" s="111" t="s">
        <v>351</v>
      </c>
      <c r="N1000" s="114" t="s">
        <v>2588</v>
      </c>
      <c r="O1000" s="113">
        <v>4650358703946</v>
      </c>
      <c r="P1000" s="118"/>
      <c r="Q1000" s="136"/>
      <c r="R1000" s="127">
        <f t="shared" si="272"/>
        <v>0</v>
      </c>
      <c r="S1000" s="128">
        <f t="shared" si="273"/>
        <v>0</v>
      </c>
      <c r="T1000" s="22"/>
    </row>
    <row r="1001" s="20" customFormat="1" outlineLevel="1" spans="1:19">
      <c r="A1001" s="83" t="s">
        <v>2685</v>
      </c>
      <c r="B1001" s="79" t="s">
        <v>2686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10">
        <v>1</v>
      </c>
      <c r="L1001" s="110">
        <v>200</v>
      </c>
      <c r="M1001" s="111" t="s">
        <v>351</v>
      </c>
      <c r="N1001" s="114" t="s">
        <v>2588</v>
      </c>
      <c r="O1001" s="113">
        <v>4620105825894</v>
      </c>
      <c r="P1001" s="118">
        <v>35</v>
      </c>
      <c r="Q1001" s="136">
        <v>0.054648</v>
      </c>
      <c r="R1001" s="127">
        <f t="shared" si="272"/>
        <v>0</v>
      </c>
      <c r="S1001" s="128">
        <f t="shared" si="273"/>
        <v>0</v>
      </c>
    </row>
    <row r="1002" s="20" customFormat="1" outlineLevel="1" spans="1:19">
      <c r="A1002" s="83" t="s">
        <v>2687</v>
      </c>
      <c r="B1002" s="79" t="s">
        <v>2688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955</v>
      </c>
      <c r="I1002" s="72"/>
      <c r="J1002" s="75" t="str">
        <f t="shared" si="274"/>
        <v/>
      </c>
      <c r="K1002" s="110">
        <v>1</v>
      </c>
      <c r="L1002" s="110">
        <v>200</v>
      </c>
      <c r="M1002" s="111" t="s">
        <v>351</v>
      </c>
      <c r="N1002" s="114" t="s">
        <v>2588</v>
      </c>
      <c r="O1002" s="113">
        <v>4620105825900</v>
      </c>
      <c r="P1002" s="118">
        <v>35.2</v>
      </c>
      <c r="Q1002" s="136">
        <v>0.054648</v>
      </c>
      <c r="R1002" s="127">
        <f t="shared" si="272"/>
        <v>0</v>
      </c>
      <c r="S1002" s="128">
        <f t="shared" si="273"/>
        <v>0</v>
      </c>
    </row>
    <row r="1003" s="20" customFormat="1" outlineLevel="1" spans="1:19">
      <c r="A1003" s="83" t="s">
        <v>2689</v>
      </c>
      <c r="B1003" s="79" t="s">
        <v>2690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10">
        <v>1</v>
      </c>
      <c r="L1003" s="110">
        <v>200</v>
      </c>
      <c r="M1003" s="111" t="s">
        <v>351</v>
      </c>
      <c r="N1003" s="114" t="s">
        <v>2588</v>
      </c>
      <c r="O1003" s="113">
        <v>4620105825917</v>
      </c>
      <c r="P1003" s="118">
        <v>35.2</v>
      </c>
      <c r="Q1003" s="136">
        <v>0.054648</v>
      </c>
      <c r="R1003" s="127">
        <f t="shared" si="272"/>
        <v>0</v>
      </c>
      <c r="S1003" s="128">
        <f t="shared" si="273"/>
        <v>0</v>
      </c>
    </row>
    <row r="1004" s="20" customFormat="1" outlineLevel="1" spans="1:19">
      <c r="A1004" s="83" t="s">
        <v>2691</v>
      </c>
      <c r="B1004" s="79" t="s">
        <v>2692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10">
        <v>1</v>
      </c>
      <c r="L1004" s="110">
        <v>200</v>
      </c>
      <c r="M1004" s="111" t="s">
        <v>351</v>
      </c>
      <c r="N1004" s="114" t="s">
        <v>2588</v>
      </c>
      <c r="O1004" s="113">
        <v>4620105825924</v>
      </c>
      <c r="P1004" s="118">
        <v>35.5</v>
      </c>
      <c r="Q1004" s="136">
        <v>0.054648</v>
      </c>
      <c r="R1004" s="127">
        <f t="shared" si="272"/>
        <v>0</v>
      </c>
      <c r="S1004" s="128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8"/>
      <c r="I1005" s="108"/>
      <c r="J1005" s="75" t="str">
        <f t="shared" si="274"/>
        <v/>
      </c>
      <c r="K1005" s="194"/>
      <c r="L1005" s="194"/>
      <c r="M1005" s="195"/>
      <c r="N1005" s="195"/>
      <c r="O1005" s="194"/>
      <c r="P1005" s="107"/>
      <c r="Q1005" s="129"/>
      <c r="R1005" s="196"/>
      <c r="S1005" s="197"/>
      <c r="T1005" s="198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8"/>
      <c r="I1006" s="108"/>
      <c r="J1006" s="75" t="str">
        <f t="shared" si="274"/>
        <v/>
      </c>
      <c r="K1006" s="67"/>
      <c r="L1006" s="67"/>
      <c r="M1006" s="67"/>
      <c r="N1006" s="67"/>
      <c r="O1006" s="67"/>
      <c r="P1006" s="109"/>
      <c r="Q1006" s="132"/>
      <c r="R1006" s="127"/>
      <c r="S1006" s="134"/>
      <c r="T1006" s="22"/>
      <c r="W1006" s="20"/>
    </row>
    <row r="1007" s="21" customFormat="1" outlineLevel="1" spans="1:23">
      <c r="A1007" s="155" t="s">
        <v>2693</v>
      </c>
      <c r="B1007" s="71" t="s">
        <v>2694</v>
      </c>
      <c r="C1007" s="72" t="s">
        <v>350</v>
      </c>
      <c r="D1007" s="73"/>
      <c r="E1007" s="192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6423</v>
      </c>
      <c r="I1007" s="72"/>
      <c r="J1007" s="75" t="str">
        <f t="shared" si="274"/>
        <v/>
      </c>
      <c r="K1007" s="110">
        <v>10</v>
      </c>
      <c r="L1007" s="110">
        <v>1000</v>
      </c>
      <c r="M1007" s="111" t="s">
        <v>351</v>
      </c>
      <c r="N1007" s="112" t="s">
        <v>2695</v>
      </c>
      <c r="O1007" s="113">
        <v>4670042790106</v>
      </c>
      <c r="P1007" s="101">
        <v>14</v>
      </c>
      <c r="Q1007" s="126">
        <v>0.0235305</v>
      </c>
      <c r="R1007" s="127">
        <f t="shared" ref="R1007:R1016" si="277">P1007/L1007*D1007</f>
        <v>0</v>
      </c>
      <c r="S1007" s="128">
        <f t="shared" ref="S1007:S1016" si="278">Q1007/L1007*D1007</f>
        <v>0</v>
      </c>
      <c r="W1007" s="20"/>
    </row>
    <row r="1008" s="21" customFormat="1" outlineLevel="1" spans="1:23">
      <c r="A1008" s="70" t="s">
        <v>2696</v>
      </c>
      <c r="B1008" s="71" t="s">
        <v>2697</v>
      </c>
      <c r="C1008" s="72" t="s">
        <v>350</v>
      </c>
      <c r="D1008" s="73"/>
      <c r="E1008" s="192">
        <v>42.53</v>
      </c>
      <c r="F1008" s="75">
        <f t="shared" si="275"/>
        <v>42.53</v>
      </c>
      <c r="G1008" s="75">
        <f t="shared" si="276"/>
        <v>34.024</v>
      </c>
      <c r="H1008" s="76">
        <v>68830</v>
      </c>
      <c r="I1008" s="72"/>
      <c r="J1008" s="75" t="str">
        <f t="shared" si="274"/>
        <v/>
      </c>
      <c r="K1008" s="110">
        <v>10</v>
      </c>
      <c r="L1008" s="110">
        <v>1000</v>
      </c>
      <c r="M1008" s="111" t="s">
        <v>351</v>
      </c>
      <c r="N1008" s="112" t="s">
        <v>2695</v>
      </c>
      <c r="O1008" s="113" t="s">
        <v>2698</v>
      </c>
      <c r="P1008" s="101">
        <v>17.5</v>
      </c>
      <c r="Q1008" s="126">
        <v>0.028864</v>
      </c>
      <c r="R1008" s="127">
        <f t="shared" si="277"/>
        <v>0</v>
      </c>
      <c r="S1008" s="128">
        <f t="shared" si="278"/>
        <v>0</v>
      </c>
      <c r="W1008" s="20"/>
    </row>
    <row r="1009" s="21" customFormat="1" outlineLevel="1" spans="1:23">
      <c r="A1009" s="155" t="s">
        <v>2699</v>
      </c>
      <c r="B1009" s="71" t="s">
        <v>2700</v>
      </c>
      <c r="C1009" s="72" t="s">
        <v>350</v>
      </c>
      <c r="D1009" s="73"/>
      <c r="E1009" s="192">
        <v>62.18</v>
      </c>
      <c r="F1009" s="75">
        <f t="shared" si="275"/>
        <v>62.18</v>
      </c>
      <c r="G1009" s="75">
        <f t="shared" si="276"/>
        <v>49.744</v>
      </c>
      <c r="H1009" s="76">
        <v>660</v>
      </c>
      <c r="I1009" s="72"/>
      <c r="J1009" s="75" t="str">
        <f t="shared" si="274"/>
        <v/>
      </c>
      <c r="K1009" s="110">
        <v>10</v>
      </c>
      <c r="L1009" s="110">
        <v>500</v>
      </c>
      <c r="M1009" s="111" t="s">
        <v>351</v>
      </c>
      <c r="N1009" s="112" t="s">
        <v>2695</v>
      </c>
      <c r="O1009" s="320" t="s">
        <v>2701</v>
      </c>
      <c r="P1009" s="101">
        <v>10.5</v>
      </c>
      <c r="Q1009" s="126">
        <v>0.022542</v>
      </c>
      <c r="R1009" s="127">
        <f t="shared" si="277"/>
        <v>0</v>
      </c>
      <c r="S1009" s="128">
        <f t="shared" si="278"/>
        <v>0</v>
      </c>
      <c r="W1009" s="20"/>
    </row>
    <row r="1010" s="19" customFormat="1" outlineLevel="1" spans="1:23">
      <c r="A1010" s="70" t="s">
        <v>2702</v>
      </c>
      <c r="B1010" s="71" t="s">
        <v>2703</v>
      </c>
      <c r="C1010" s="72" t="s">
        <v>350</v>
      </c>
      <c r="D1010" s="73"/>
      <c r="E1010" s="192">
        <v>82.95</v>
      </c>
      <c r="F1010" s="75">
        <f t="shared" si="275"/>
        <v>82.95</v>
      </c>
      <c r="G1010" s="75">
        <f t="shared" si="276"/>
        <v>66.36</v>
      </c>
      <c r="H1010" s="76">
        <v>9661</v>
      </c>
      <c r="I1010" s="72"/>
      <c r="J1010" s="75" t="str">
        <f t="shared" si="274"/>
        <v/>
      </c>
      <c r="K1010" s="110">
        <v>10</v>
      </c>
      <c r="L1010" s="110">
        <v>500</v>
      </c>
      <c r="M1010" s="111" t="s">
        <v>351</v>
      </c>
      <c r="N1010" s="112" t="s">
        <v>2695</v>
      </c>
      <c r="O1010" s="113">
        <v>4670042790137</v>
      </c>
      <c r="P1010" s="101">
        <v>26</v>
      </c>
      <c r="Q1010" s="126">
        <v>0.029262375</v>
      </c>
      <c r="R1010" s="127">
        <f t="shared" si="277"/>
        <v>0</v>
      </c>
      <c r="S1010" s="128">
        <f t="shared" si="278"/>
        <v>0</v>
      </c>
      <c r="T1010" s="22"/>
      <c r="W1010" s="20"/>
    </row>
    <row r="1011" s="19" customFormat="1" outlineLevel="1" spans="1:23">
      <c r="A1011" s="70" t="s">
        <v>2704</v>
      </c>
      <c r="B1011" s="71" t="s">
        <v>2705</v>
      </c>
      <c r="C1011" s="72" t="s">
        <v>350</v>
      </c>
      <c r="D1011" s="73"/>
      <c r="E1011" s="192">
        <v>90.74</v>
      </c>
      <c r="F1011" s="75">
        <f t="shared" si="275"/>
        <v>90.74</v>
      </c>
      <c r="G1011" s="75">
        <f t="shared" si="276"/>
        <v>72.592</v>
      </c>
      <c r="H1011" s="76">
        <v>7280</v>
      </c>
      <c r="I1011" s="72"/>
      <c r="J1011" s="75" t="str">
        <f t="shared" si="274"/>
        <v/>
      </c>
      <c r="K1011" s="110">
        <v>10</v>
      </c>
      <c r="L1011" s="110">
        <v>500</v>
      </c>
      <c r="M1011" s="111" t="s">
        <v>351</v>
      </c>
      <c r="N1011" s="112" t="s">
        <v>2695</v>
      </c>
      <c r="O1011" s="113">
        <v>4670042790144</v>
      </c>
      <c r="P1011" s="101">
        <v>28</v>
      </c>
      <c r="Q1011" s="126">
        <v>0.029262375</v>
      </c>
      <c r="R1011" s="127">
        <f t="shared" si="277"/>
        <v>0</v>
      </c>
      <c r="S1011" s="128">
        <f t="shared" si="278"/>
        <v>0</v>
      </c>
      <c r="T1011" s="22"/>
      <c r="W1011" s="20"/>
    </row>
    <row r="1012" s="19" customFormat="1" outlineLevel="1" spans="1:23">
      <c r="A1012" s="155" t="s">
        <v>2706</v>
      </c>
      <c r="B1012" s="71" t="s">
        <v>2707</v>
      </c>
      <c r="C1012" s="72" t="s">
        <v>350</v>
      </c>
      <c r="D1012" s="73"/>
      <c r="E1012" s="192">
        <v>125.5</v>
      </c>
      <c r="F1012" s="75">
        <f t="shared" si="275"/>
        <v>125.5</v>
      </c>
      <c r="G1012" s="75">
        <f t="shared" si="276"/>
        <v>100.4</v>
      </c>
      <c r="H1012" s="76">
        <v>730</v>
      </c>
      <c r="I1012" s="72" t="s">
        <v>361</v>
      </c>
      <c r="J1012" s="75" t="str">
        <f t="shared" si="274"/>
        <v/>
      </c>
      <c r="K1012" s="110">
        <v>10</v>
      </c>
      <c r="L1012" s="110">
        <v>300</v>
      </c>
      <c r="M1012" s="111" t="s">
        <v>351</v>
      </c>
      <c r="N1012" s="112" t="s">
        <v>2695</v>
      </c>
      <c r="O1012" s="113">
        <v>4670042790151</v>
      </c>
      <c r="P1012" s="101">
        <v>15.5</v>
      </c>
      <c r="Q1012" s="126">
        <v>0.02475</v>
      </c>
      <c r="R1012" s="127">
        <f t="shared" si="277"/>
        <v>0</v>
      </c>
      <c r="S1012" s="128">
        <f t="shared" si="278"/>
        <v>0</v>
      </c>
      <c r="T1012" s="22"/>
      <c r="W1012" s="20"/>
    </row>
    <row r="1013" s="19" customFormat="1" outlineLevel="1" spans="1:23">
      <c r="A1013" s="70" t="s">
        <v>2708</v>
      </c>
      <c r="B1013" s="71" t="s">
        <v>2709</v>
      </c>
      <c r="C1013" s="72" t="s">
        <v>350</v>
      </c>
      <c r="D1013" s="73"/>
      <c r="E1013" s="192">
        <v>216.09</v>
      </c>
      <c r="F1013" s="75">
        <f t="shared" si="275"/>
        <v>216.09</v>
      </c>
      <c r="G1013" s="75">
        <f t="shared" si="276"/>
        <v>172.872</v>
      </c>
      <c r="H1013" s="76">
        <v>1020</v>
      </c>
      <c r="I1013" s="72" t="s">
        <v>361</v>
      </c>
      <c r="J1013" s="75" t="str">
        <f t="shared" si="274"/>
        <v/>
      </c>
      <c r="K1013" s="110">
        <v>10</v>
      </c>
      <c r="L1013" s="110">
        <v>200</v>
      </c>
      <c r="M1013" s="111" t="s">
        <v>351</v>
      </c>
      <c r="N1013" s="112" t="s">
        <v>2695</v>
      </c>
      <c r="O1013" s="113">
        <v>4670042790168</v>
      </c>
      <c r="P1013" s="101">
        <v>15</v>
      </c>
      <c r="Q1013" s="126">
        <v>0.03042</v>
      </c>
      <c r="R1013" s="127">
        <f t="shared" si="277"/>
        <v>0</v>
      </c>
      <c r="S1013" s="128">
        <f t="shared" si="278"/>
        <v>0</v>
      </c>
      <c r="T1013" s="22"/>
      <c r="W1013" s="20"/>
    </row>
    <row r="1014" s="19" customFormat="1" outlineLevel="1" spans="1:23">
      <c r="A1014" s="70" t="s">
        <v>2710</v>
      </c>
      <c r="B1014" s="71" t="s">
        <v>2711</v>
      </c>
      <c r="C1014" s="72" t="s">
        <v>350</v>
      </c>
      <c r="D1014" s="73"/>
      <c r="E1014" s="192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10">
        <v>10</v>
      </c>
      <c r="L1014" s="110">
        <v>120</v>
      </c>
      <c r="M1014" s="111" t="s">
        <v>351</v>
      </c>
      <c r="N1014" s="112" t="s">
        <v>2695</v>
      </c>
      <c r="O1014" s="113">
        <v>4670042790175</v>
      </c>
      <c r="P1014" s="101">
        <v>18</v>
      </c>
      <c r="Q1014" s="126">
        <v>0.030096</v>
      </c>
      <c r="R1014" s="127">
        <f t="shared" si="277"/>
        <v>0</v>
      </c>
      <c r="S1014" s="128">
        <f t="shared" si="278"/>
        <v>0</v>
      </c>
      <c r="T1014" s="22"/>
      <c r="W1014" s="20"/>
    </row>
    <row r="1015" s="19" customFormat="1" outlineLevel="1" spans="1:23">
      <c r="A1015" s="70" t="s">
        <v>2712</v>
      </c>
      <c r="B1015" s="71" t="s">
        <v>2713</v>
      </c>
      <c r="C1015" s="72" t="s">
        <v>350</v>
      </c>
      <c r="D1015" s="73"/>
      <c r="E1015" s="192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10">
        <v>5</v>
      </c>
      <c r="L1015" s="110">
        <v>100</v>
      </c>
      <c r="M1015" s="111" t="s">
        <v>351</v>
      </c>
      <c r="N1015" s="112" t="s">
        <v>2695</v>
      </c>
      <c r="O1015" s="113">
        <v>4670042790182</v>
      </c>
      <c r="P1015" s="101">
        <v>21</v>
      </c>
      <c r="Q1015" s="126">
        <v>0.029016</v>
      </c>
      <c r="R1015" s="127">
        <f t="shared" si="277"/>
        <v>0</v>
      </c>
      <c r="S1015" s="128">
        <f t="shared" si="278"/>
        <v>0</v>
      </c>
      <c r="T1015" s="22"/>
      <c r="W1015" s="20"/>
    </row>
    <row r="1016" s="19" customFormat="1" outlineLevel="1" spans="1:23">
      <c r="A1016" s="70" t="s">
        <v>2714</v>
      </c>
      <c r="B1016" s="71" t="s">
        <v>2715</v>
      </c>
      <c r="C1016" s="72" t="s">
        <v>350</v>
      </c>
      <c r="D1016" s="73"/>
      <c r="E1016" s="192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10">
        <v>5</v>
      </c>
      <c r="L1016" s="110">
        <v>50</v>
      </c>
      <c r="M1016" s="111" t="s">
        <v>351</v>
      </c>
      <c r="N1016" s="112" t="s">
        <v>2695</v>
      </c>
      <c r="O1016" s="113">
        <v>4670042790199</v>
      </c>
      <c r="P1016" s="101">
        <v>23</v>
      </c>
      <c r="Q1016" s="126">
        <v>0.02187</v>
      </c>
      <c r="R1016" s="127">
        <f t="shared" si="277"/>
        <v>0</v>
      </c>
      <c r="S1016" s="128">
        <f t="shared" si="278"/>
        <v>0</v>
      </c>
      <c r="T1016" s="22"/>
      <c r="W1016" s="20"/>
    </row>
    <row r="1017" customHeight="1" outlineLevel="1" spans="1:23">
      <c r="A1017" s="65" t="s">
        <v>2716</v>
      </c>
      <c r="B1017" s="66"/>
      <c r="C1017" s="67"/>
      <c r="D1017" s="73"/>
      <c r="E1017" s="69"/>
      <c r="F1017" s="64"/>
      <c r="G1017" s="75"/>
      <c r="H1017" s="78"/>
      <c r="I1017" s="108"/>
      <c r="J1017" s="75" t="str">
        <f t="shared" si="274"/>
        <v/>
      </c>
      <c r="K1017" s="116"/>
      <c r="L1017" s="116"/>
      <c r="M1017" s="116"/>
      <c r="N1017" s="116"/>
      <c r="O1017" s="116"/>
      <c r="P1017" s="117"/>
      <c r="Q1017" s="135"/>
      <c r="R1017" s="140"/>
      <c r="S1017" s="141"/>
      <c r="W1017" s="20"/>
    </row>
    <row r="1018" outlineLevel="1" spans="1:23">
      <c r="A1018" s="70" t="s">
        <v>2717</v>
      </c>
      <c r="B1018" s="71" t="s">
        <v>2718</v>
      </c>
      <c r="C1018" s="72" t="s">
        <v>350</v>
      </c>
      <c r="D1018" s="73"/>
      <c r="E1018" s="193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10">
        <v>10</v>
      </c>
      <c r="L1018" s="110">
        <v>1000</v>
      </c>
      <c r="M1018" s="111" t="s">
        <v>351</v>
      </c>
      <c r="N1018" s="112" t="s">
        <v>2695</v>
      </c>
      <c r="O1018" s="113">
        <v>4630076441641</v>
      </c>
      <c r="P1018" s="101">
        <v>17.5</v>
      </c>
      <c r="Q1018" s="126">
        <v>0.028864</v>
      </c>
      <c r="R1018" s="127">
        <f t="shared" ref="R1018:R1026" si="281">P1018/L1018*D1018</f>
        <v>0</v>
      </c>
      <c r="S1018" s="128">
        <f t="shared" ref="S1018:S1026" si="282">Q1018/L1018*D1018</f>
        <v>0</v>
      </c>
      <c r="W1018" s="20"/>
    </row>
    <row r="1019" outlineLevel="1" spans="1:23">
      <c r="A1019" s="70" t="s">
        <v>2719</v>
      </c>
      <c r="B1019" s="71" t="s">
        <v>2720</v>
      </c>
      <c r="C1019" s="72" t="s">
        <v>350</v>
      </c>
      <c r="D1019" s="73"/>
      <c r="E1019" s="193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10">
        <v>10</v>
      </c>
      <c r="L1019" s="110">
        <v>500</v>
      </c>
      <c r="M1019" s="111" t="s">
        <v>351</v>
      </c>
      <c r="N1019" s="112" t="s">
        <v>2695</v>
      </c>
      <c r="O1019" s="113">
        <v>4630076441658</v>
      </c>
      <c r="P1019" s="101">
        <v>12</v>
      </c>
      <c r="Q1019" s="126">
        <v>0.022542</v>
      </c>
      <c r="R1019" s="127">
        <f t="shared" si="281"/>
        <v>0</v>
      </c>
      <c r="S1019" s="128">
        <f t="shared" si="282"/>
        <v>0</v>
      </c>
      <c r="W1019" s="20"/>
    </row>
    <row r="1020" outlineLevel="1" spans="1:23">
      <c r="A1020" s="70" t="s">
        <v>2721</v>
      </c>
      <c r="B1020" s="71" t="s">
        <v>2722</v>
      </c>
      <c r="C1020" s="72" t="s">
        <v>350</v>
      </c>
      <c r="D1020" s="73"/>
      <c r="E1020" s="193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10">
        <v>10</v>
      </c>
      <c r="L1020" s="110">
        <v>500</v>
      </c>
      <c r="M1020" s="111" t="s">
        <v>351</v>
      </c>
      <c r="N1020" s="112" t="s">
        <v>2695</v>
      </c>
      <c r="O1020" s="113">
        <v>4630076441665</v>
      </c>
      <c r="P1020" s="101">
        <v>26</v>
      </c>
      <c r="Q1020" s="126">
        <v>0.029262375</v>
      </c>
      <c r="R1020" s="127">
        <f t="shared" si="281"/>
        <v>0</v>
      </c>
      <c r="S1020" s="128">
        <f t="shared" si="282"/>
        <v>0</v>
      </c>
      <c r="W1020" s="20"/>
    </row>
    <row r="1021" outlineLevel="1" spans="1:23">
      <c r="A1021" s="70" t="s">
        <v>2723</v>
      </c>
      <c r="B1021" s="71" t="s">
        <v>2724</v>
      </c>
      <c r="C1021" s="72" t="s">
        <v>350</v>
      </c>
      <c r="D1021" s="73"/>
      <c r="E1021" s="193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10">
        <v>10</v>
      </c>
      <c r="L1021" s="110">
        <v>500</v>
      </c>
      <c r="M1021" s="111" t="s">
        <v>351</v>
      </c>
      <c r="N1021" s="112" t="s">
        <v>2695</v>
      </c>
      <c r="O1021" s="113">
        <v>4630076441672</v>
      </c>
      <c r="P1021" s="101">
        <v>28</v>
      </c>
      <c r="Q1021" s="126">
        <v>0.029262375</v>
      </c>
      <c r="R1021" s="127">
        <f t="shared" si="281"/>
        <v>0</v>
      </c>
      <c r="S1021" s="128">
        <f t="shared" si="282"/>
        <v>0</v>
      </c>
      <c r="W1021" s="20"/>
    </row>
    <row r="1022" outlineLevel="1" spans="1:23">
      <c r="A1022" s="70" t="s">
        <v>2725</v>
      </c>
      <c r="B1022" s="71" t="s">
        <v>2726</v>
      </c>
      <c r="C1022" s="72" t="s">
        <v>350</v>
      </c>
      <c r="D1022" s="73"/>
      <c r="E1022" s="193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10">
        <v>10</v>
      </c>
      <c r="L1022" s="110">
        <v>300</v>
      </c>
      <c r="M1022" s="111" t="s">
        <v>351</v>
      </c>
      <c r="N1022" s="112" t="s">
        <v>2695</v>
      </c>
      <c r="O1022" s="113">
        <v>4630076441689</v>
      </c>
      <c r="P1022" s="101">
        <v>15.5</v>
      </c>
      <c r="Q1022" s="126">
        <v>0.02475</v>
      </c>
      <c r="R1022" s="127">
        <f t="shared" si="281"/>
        <v>0</v>
      </c>
      <c r="S1022" s="128">
        <f t="shared" si="282"/>
        <v>0</v>
      </c>
      <c r="W1022" s="20"/>
    </row>
    <row r="1023" outlineLevel="1" spans="1:23">
      <c r="A1023" s="70" t="s">
        <v>2727</v>
      </c>
      <c r="B1023" s="71" t="s">
        <v>2728</v>
      </c>
      <c r="C1023" s="72" t="s">
        <v>350</v>
      </c>
      <c r="D1023" s="73"/>
      <c r="E1023" s="193">
        <v>242.94</v>
      </c>
      <c r="F1023" s="75">
        <f t="shared" si="279"/>
        <v>242.94</v>
      </c>
      <c r="G1023" s="75">
        <f t="shared" si="280"/>
        <v>194.352</v>
      </c>
      <c r="H1023" s="76">
        <v>100</v>
      </c>
      <c r="I1023" s="72"/>
      <c r="J1023" s="75" t="str">
        <f t="shared" si="274"/>
        <v/>
      </c>
      <c r="K1023" s="110">
        <v>10</v>
      </c>
      <c r="L1023" s="110">
        <v>200</v>
      </c>
      <c r="M1023" s="111" t="s">
        <v>351</v>
      </c>
      <c r="N1023" s="112" t="s">
        <v>2695</v>
      </c>
      <c r="O1023" s="113">
        <v>4630076441696</v>
      </c>
      <c r="P1023" s="101">
        <v>15</v>
      </c>
      <c r="Q1023" s="126">
        <v>0.03042</v>
      </c>
      <c r="R1023" s="127">
        <f t="shared" si="281"/>
        <v>0</v>
      </c>
      <c r="S1023" s="128">
        <f t="shared" si="282"/>
        <v>0</v>
      </c>
      <c r="W1023" s="20"/>
    </row>
    <row r="1024" outlineLevel="1" spans="1:23">
      <c r="A1024" s="70" t="s">
        <v>2729</v>
      </c>
      <c r="B1024" s="71" t="s">
        <v>2730</v>
      </c>
      <c r="C1024" s="72" t="s">
        <v>350</v>
      </c>
      <c r="D1024" s="73"/>
      <c r="E1024" s="193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10">
        <v>10</v>
      </c>
      <c r="L1024" s="110">
        <v>120</v>
      </c>
      <c r="M1024" s="111" t="s">
        <v>351</v>
      </c>
      <c r="N1024" s="112" t="s">
        <v>2695</v>
      </c>
      <c r="O1024" s="113">
        <v>4630076441702</v>
      </c>
      <c r="P1024" s="101">
        <v>18</v>
      </c>
      <c r="Q1024" s="126">
        <v>0.030096</v>
      </c>
      <c r="R1024" s="127">
        <f t="shared" si="281"/>
        <v>0</v>
      </c>
      <c r="S1024" s="128">
        <f t="shared" si="282"/>
        <v>0</v>
      </c>
      <c r="W1024" s="20"/>
    </row>
    <row r="1025" outlineLevel="1" spans="1:23">
      <c r="A1025" s="70" t="s">
        <v>2731</v>
      </c>
      <c r="B1025" s="71" t="s">
        <v>2732</v>
      </c>
      <c r="C1025" s="72" t="s">
        <v>350</v>
      </c>
      <c r="D1025" s="73"/>
      <c r="E1025" s="193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10">
        <v>5</v>
      </c>
      <c r="L1025" s="110">
        <v>100</v>
      </c>
      <c r="M1025" s="111" t="s">
        <v>351</v>
      </c>
      <c r="N1025" s="112" t="s">
        <v>2695</v>
      </c>
      <c r="O1025" s="113">
        <v>4630076441719</v>
      </c>
      <c r="P1025" s="101">
        <v>21</v>
      </c>
      <c r="Q1025" s="126">
        <v>0.029016</v>
      </c>
      <c r="R1025" s="127">
        <f t="shared" si="281"/>
        <v>0</v>
      </c>
      <c r="S1025" s="128">
        <f t="shared" si="282"/>
        <v>0</v>
      </c>
      <c r="W1025" s="20"/>
    </row>
    <row r="1026" outlineLevel="1" spans="1:23">
      <c r="A1026" s="70" t="s">
        <v>2733</v>
      </c>
      <c r="B1026" s="71" t="s">
        <v>2734</v>
      </c>
      <c r="C1026" s="72" t="s">
        <v>350</v>
      </c>
      <c r="D1026" s="73"/>
      <c r="E1026" s="193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10">
        <v>5</v>
      </c>
      <c r="L1026" s="110">
        <v>50</v>
      </c>
      <c r="M1026" s="111" t="s">
        <v>351</v>
      </c>
      <c r="N1026" s="112" t="s">
        <v>2695</v>
      </c>
      <c r="O1026" s="113">
        <v>4630076441726</v>
      </c>
      <c r="P1026" s="101">
        <v>23</v>
      </c>
      <c r="Q1026" s="126">
        <v>0.02187</v>
      </c>
      <c r="R1026" s="127">
        <f t="shared" si="281"/>
        <v>0</v>
      </c>
      <c r="S1026" s="128">
        <f t="shared" si="282"/>
        <v>0</v>
      </c>
      <c r="W1026" s="20"/>
    </row>
    <row r="1027" outlineLevel="1" spans="1:23">
      <c r="A1027" s="65" t="s">
        <v>2735</v>
      </c>
      <c r="B1027" s="66"/>
      <c r="C1027" s="72"/>
      <c r="D1027" s="73"/>
      <c r="E1027" s="193"/>
      <c r="F1027" s="75"/>
      <c r="G1027" s="75"/>
      <c r="H1027" s="78"/>
      <c r="I1027" s="72"/>
      <c r="J1027" s="75" t="str">
        <f t="shared" si="274"/>
        <v/>
      </c>
      <c r="K1027" s="110"/>
      <c r="L1027" s="110"/>
      <c r="M1027" s="114"/>
      <c r="N1027" s="114"/>
      <c r="O1027" s="113"/>
      <c r="P1027" s="101"/>
      <c r="Q1027" s="126"/>
      <c r="R1027" s="127"/>
      <c r="S1027" s="128"/>
      <c r="W1027" s="20"/>
    </row>
    <row r="1028" outlineLevel="1" spans="1:23">
      <c r="A1028" s="70" t="s">
        <v>2736</v>
      </c>
      <c r="B1028" s="71" t="s">
        <v>2737</v>
      </c>
      <c r="C1028" s="72" t="s">
        <v>350</v>
      </c>
      <c r="D1028" s="73"/>
      <c r="E1028" s="193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10">
        <v>10</v>
      </c>
      <c r="L1028" s="110">
        <v>1000</v>
      </c>
      <c r="M1028" s="111" t="s">
        <v>351</v>
      </c>
      <c r="N1028" s="112" t="s">
        <v>2695</v>
      </c>
      <c r="O1028" s="320" t="s">
        <v>2738</v>
      </c>
      <c r="P1028" s="101">
        <v>17.5</v>
      </c>
      <c r="Q1028" s="126">
        <v>0.028864</v>
      </c>
      <c r="R1028" s="127">
        <f t="shared" ref="R1028:R1036" si="285">P1028/L1028*D1028</f>
        <v>0</v>
      </c>
      <c r="S1028" s="128">
        <f t="shared" ref="S1028:S1036" si="286">Q1028/L1028*D1028</f>
        <v>0</v>
      </c>
      <c r="W1028" s="20"/>
    </row>
    <row r="1029" outlineLevel="1" spans="1:23">
      <c r="A1029" s="70" t="s">
        <v>2739</v>
      </c>
      <c r="B1029" s="71" t="s">
        <v>2740</v>
      </c>
      <c r="C1029" s="72" t="s">
        <v>350</v>
      </c>
      <c r="D1029" s="73"/>
      <c r="E1029" s="193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10">
        <v>10</v>
      </c>
      <c r="L1029" s="110">
        <v>500</v>
      </c>
      <c r="M1029" s="111" t="s">
        <v>351</v>
      </c>
      <c r="N1029" s="112" t="s">
        <v>2695</v>
      </c>
      <c r="O1029" s="320" t="s">
        <v>2741</v>
      </c>
      <c r="P1029" s="101">
        <v>12</v>
      </c>
      <c r="Q1029" s="126">
        <v>0.022542</v>
      </c>
      <c r="R1029" s="127">
        <f t="shared" si="285"/>
        <v>0</v>
      </c>
      <c r="S1029" s="128">
        <f t="shared" si="286"/>
        <v>0</v>
      </c>
      <c r="W1029" s="20"/>
    </row>
    <row r="1030" outlineLevel="1" spans="1:23">
      <c r="A1030" s="70" t="s">
        <v>2742</v>
      </c>
      <c r="B1030" s="71" t="s">
        <v>2743</v>
      </c>
      <c r="C1030" s="72" t="s">
        <v>350</v>
      </c>
      <c r="D1030" s="73"/>
      <c r="E1030" s="193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10">
        <v>10</v>
      </c>
      <c r="L1030" s="110">
        <v>500</v>
      </c>
      <c r="M1030" s="111" t="s">
        <v>351</v>
      </c>
      <c r="N1030" s="112" t="s">
        <v>2695</v>
      </c>
      <c r="O1030" s="320" t="s">
        <v>2744</v>
      </c>
      <c r="P1030" s="101">
        <v>26</v>
      </c>
      <c r="Q1030" s="126">
        <v>0.029262375</v>
      </c>
      <c r="R1030" s="127">
        <f t="shared" si="285"/>
        <v>0</v>
      </c>
      <c r="S1030" s="128">
        <f t="shared" si="286"/>
        <v>0</v>
      </c>
      <c r="W1030" s="20"/>
    </row>
    <row r="1031" outlineLevel="1" spans="1:23">
      <c r="A1031" s="70" t="s">
        <v>2745</v>
      </c>
      <c r="B1031" s="71" t="s">
        <v>2746</v>
      </c>
      <c r="C1031" s="72" t="s">
        <v>350</v>
      </c>
      <c r="D1031" s="73"/>
      <c r="E1031" s="193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10">
        <v>10</v>
      </c>
      <c r="L1031" s="110">
        <v>500</v>
      </c>
      <c r="M1031" s="111" t="s">
        <v>351</v>
      </c>
      <c r="N1031" s="112" t="s">
        <v>2695</v>
      </c>
      <c r="O1031" s="320" t="s">
        <v>2747</v>
      </c>
      <c r="P1031" s="101">
        <v>28</v>
      </c>
      <c r="Q1031" s="126">
        <v>0.029262375</v>
      </c>
      <c r="R1031" s="127">
        <f t="shared" si="285"/>
        <v>0</v>
      </c>
      <c r="S1031" s="128">
        <f t="shared" si="286"/>
        <v>0</v>
      </c>
      <c r="W1031" s="20"/>
    </row>
    <row r="1032" outlineLevel="1" spans="1:23">
      <c r="A1032" s="70" t="s">
        <v>2748</v>
      </c>
      <c r="B1032" s="71" t="s">
        <v>2749</v>
      </c>
      <c r="C1032" s="72" t="s">
        <v>350</v>
      </c>
      <c r="D1032" s="73"/>
      <c r="E1032" s="193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10">
        <v>10</v>
      </c>
      <c r="L1032" s="110">
        <v>300</v>
      </c>
      <c r="M1032" s="111" t="s">
        <v>351</v>
      </c>
      <c r="N1032" s="112" t="s">
        <v>2695</v>
      </c>
      <c r="O1032" s="320" t="s">
        <v>2750</v>
      </c>
      <c r="P1032" s="101">
        <v>15.5</v>
      </c>
      <c r="Q1032" s="126">
        <v>0.02475</v>
      </c>
      <c r="R1032" s="127">
        <f t="shared" si="285"/>
        <v>0</v>
      </c>
      <c r="S1032" s="128">
        <f t="shared" si="286"/>
        <v>0</v>
      </c>
      <c r="W1032" s="20"/>
    </row>
    <row r="1033" outlineLevel="1" spans="1:23">
      <c r="A1033" s="70" t="s">
        <v>2751</v>
      </c>
      <c r="B1033" s="71" t="s">
        <v>2752</v>
      </c>
      <c r="C1033" s="72" t="s">
        <v>350</v>
      </c>
      <c r="D1033" s="73"/>
      <c r="E1033" s="193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10">
        <v>10</v>
      </c>
      <c r="L1033" s="110">
        <v>200</v>
      </c>
      <c r="M1033" s="111" t="s">
        <v>351</v>
      </c>
      <c r="N1033" s="112" t="s">
        <v>2695</v>
      </c>
      <c r="O1033" s="320" t="s">
        <v>2753</v>
      </c>
      <c r="P1033" s="101">
        <v>15</v>
      </c>
      <c r="Q1033" s="126">
        <v>0.03042</v>
      </c>
      <c r="R1033" s="127">
        <f t="shared" si="285"/>
        <v>0</v>
      </c>
      <c r="S1033" s="128">
        <f t="shared" si="286"/>
        <v>0</v>
      </c>
      <c r="W1033" s="20"/>
    </row>
    <row r="1034" outlineLevel="1" spans="1:23">
      <c r="A1034" s="70" t="s">
        <v>2754</v>
      </c>
      <c r="B1034" s="71" t="s">
        <v>2755</v>
      </c>
      <c r="C1034" s="72" t="s">
        <v>350</v>
      </c>
      <c r="D1034" s="73"/>
      <c r="E1034" s="193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10">
        <v>10</v>
      </c>
      <c r="L1034" s="110">
        <v>120</v>
      </c>
      <c r="M1034" s="111" t="s">
        <v>351</v>
      </c>
      <c r="N1034" s="112" t="s">
        <v>2695</v>
      </c>
      <c r="O1034" s="320" t="s">
        <v>2756</v>
      </c>
      <c r="P1034" s="101">
        <v>18</v>
      </c>
      <c r="Q1034" s="126">
        <v>0.030096</v>
      </c>
      <c r="R1034" s="127">
        <f t="shared" si="285"/>
        <v>0</v>
      </c>
      <c r="S1034" s="128">
        <f t="shared" si="286"/>
        <v>0</v>
      </c>
      <c r="W1034" s="20"/>
    </row>
    <row r="1035" outlineLevel="1" spans="1:23">
      <c r="A1035" s="70" t="s">
        <v>2757</v>
      </c>
      <c r="B1035" s="71" t="s">
        <v>2758</v>
      </c>
      <c r="C1035" s="72" t="s">
        <v>350</v>
      </c>
      <c r="D1035" s="73"/>
      <c r="E1035" s="193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10">
        <v>5</v>
      </c>
      <c r="L1035" s="110">
        <v>100</v>
      </c>
      <c r="M1035" s="111" t="s">
        <v>351</v>
      </c>
      <c r="N1035" s="112" t="s">
        <v>2695</v>
      </c>
      <c r="O1035" s="320" t="s">
        <v>2759</v>
      </c>
      <c r="P1035" s="101">
        <v>21</v>
      </c>
      <c r="Q1035" s="126">
        <v>0.029016</v>
      </c>
      <c r="R1035" s="127">
        <f t="shared" si="285"/>
        <v>0</v>
      </c>
      <c r="S1035" s="128">
        <f t="shared" si="286"/>
        <v>0</v>
      </c>
      <c r="W1035" s="20"/>
    </row>
    <row r="1036" ht="15" customHeight="1" outlineLevel="1" spans="1:23">
      <c r="A1036" s="70" t="s">
        <v>2760</v>
      </c>
      <c r="B1036" s="71" t="s">
        <v>2761</v>
      </c>
      <c r="C1036" s="72" t="s">
        <v>350</v>
      </c>
      <c r="D1036" s="73"/>
      <c r="E1036" s="193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10">
        <v>5</v>
      </c>
      <c r="L1036" s="110">
        <v>50</v>
      </c>
      <c r="M1036" s="111" t="s">
        <v>351</v>
      </c>
      <c r="N1036" s="112" t="s">
        <v>2695</v>
      </c>
      <c r="O1036" s="320" t="s">
        <v>2762</v>
      </c>
      <c r="P1036" s="101">
        <v>23</v>
      </c>
      <c r="Q1036" s="126">
        <v>0.02187</v>
      </c>
      <c r="R1036" s="127">
        <f t="shared" si="285"/>
        <v>0</v>
      </c>
      <c r="S1036" s="128">
        <f t="shared" si="286"/>
        <v>0</v>
      </c>
      <c r="W1036" s="20"/>
    </row>
    <row r="1037" s="19" customFormat="1" ht="15" customHeight="1" outlineLevel="1" spans="1:23">
      <c r="A1037" s="150" t="s">
        <v>2763</v>
      </c>
      <c r="B1037" s="150"/>
      <c r="C1037" s="72"/>
      <c r="D1037" s="73"/>
      <c r="E1037" s="193"/>
      <c r="F1037" s="75"/>
      <c r="G1037" s="75"/>
      <c r="H1037" s="78"/>
      <c r="I1037" s="72"/>
      <c r="J1037" s="75"/>
      <c r="K1037" s="110"/>
      <c r="L1037" s="110"/>
      <c r="M1037" s="111"/>
      <c r="N1037" s="112"/>
      <c r="O1037" s="113"/>
      <c r="P1037" s="101"/>
      <c r="Q1037" s="126"/>
      <c r="R1037" s="127"/>
      <c r="S1037" s="128"/>
      <c r="T1037" s="22"/>
      <c r="W1037" s="20"/>
    </row>
    <row r="1038" s="19" customFormat="1" ht="15" customHeight="1" outlineLevel="1" spans="1:23">
      <c r="A1038" s="172" t="s">
        <v>2764</v>
      </c>
      <c r="B1038" s="71" t="s">
        <v>2765</v>
      </c>
      <c r="C1038" s="72" t="s">
        <v>771</v>
      </c>
      <c r="D1038" s="73"/>
      <c r="E1038" s="193">
        <v>58.9</v>
      </c>
      <c r="F1038" s="75">
        <f>E1038-E1038*$G$2%</f>
        <v>58.9</v>
      </c>
      <c r="G1038" s="75">
        <f>E1038-(20*E1038/100)</f>
        <v>47.12</v>
      </c>
      <c r="H1038" s="78"/>
      <c r="I1038" s="72" t="s">
        <v>361</v>
      </c>
      <c r="J1038" s="75" t="str">
        <f>IF(D1038="","",IF(F1038="","",ROUND(D1038*F1038,2)))</f>
        <v/>
      </c>
      <c r="K1038" s="110">
        <v>1</v>
      </c>
      <c r="L1038" s="110">
        <v>1000</v>
      </c>
      <c r="M1038" s="111"/>
      <c r="N1038" s="112" t="s">
        <v>2695</v>
      </c>
      <c r="O1038" s="113">
        <v>4650358703434</v>
      </c>
      <c r="P1038" s="101"/>
      <c r="Q1038" s="126"/>
      <c r="R1038" s="127">
        <f>P1038/L1038*D1038</f>
        <v>0</v>
      </c>
      <c r="S1038" s="128">
        <f>Q1038/L1038*D1038</f>
        <v>0</v>
      </c>
      <c r="T1038" s="22"/>
      <c r="W1038" s="20"/>
    </row>
    <row r="1039" s="19" customFormat="1" ht="15" customHeight="1" outlineLevel="1" spans="1:23">
      <c r="A1039" s="172" t="s">
        <v>2766</v>
      </c>
      <c r="B1039" s="71" t="s">
        <v>2767</v>
      </c>
      <c r="C1039" s="72" t="s">
        <v>771</v>
      </c>
      <c r="D1039" s="73"/>
      <c r="E1039" s="193">
        <v>85.49</v>
      </c>
      <c r="F1039" s="75">
        <f>E1039-E1039*$G$2%</f>
        <v>85.49</v>
      </c>
      <c r="G1039" s="75">
        <f>E1039-(20*E1039/100)</f>
        <v>68.392</v>
      </c>
      <c r="H1039" s="78"/>
      <c r="I1039" s="72" t="s">
        <v>361</v>
      </c>
      <c r="J1039" s="75" t="str">
        <f>IF(D1039="","",IF(F1039="","",ROUND(D1039*F1039,2)))</f>
        <v/>
      </c>
      <c r="K1039" s="110">
        <v>1</v>
      </c>
      <c r="L1039" s="110">
        <v>500</v>
      </c>
      <c r="M1039" s="111"/>
      <c r="N1039" s="112" t="s">
        <v>2695</v>
      </c>
      <c r="O1039" s="113">
        <v>4650358703441</v>
      </c>
      <c r="P1039" s="101"/>
      <c r="Q1039" s="126"/>
      <c r="R1039" s="127">
        <f>P1039/L1039*D1039</f>
        <v>0</v>
      </c>
      <c r="S1039" s="128">
        <f>Q1039/L1039*D1039</f>
        <v>0</v>
      </c>
      <c r="T1039" s="22"/>
      <c r="W1039" s="20"/>
    </row>
    <row r="1040" s="19" customFormat="1" ht="15" customHeight="1" outlineLevel="1" spans="1:23">
      <c r="A1040" s="172" t="s">
        <v>2768</v>
      </c>
      <c r="B1040" s="71" t="s">
        <v>2769</v>
      </c>
      <c r="C1040" s="72" t="s">
        <v>771</v>
      </c>
      <c r="D1040" s="73"/>
      <c r="E1040" s="193">
        <v>115.7</v>
      </c>
      <c r="F1040" s="75">
        <f>E1040-E1040*$G$2%</f>
        <v>115.7</v>
      </c>
      <c r="G1040" s="75">
        <f>E1040-(20*E1040/100)</f>
        <v>92.56</v>
      </c>
      <c r="H1040" s="78"/>
      <c r="I1040" s="72" t="s">
        <v>361</v>
      </c>
      <c r="J1040" s="75" t="str">
        <f>IF(D1040="","",IF(F1040="","",ROUND(D1040*F1040,2)))</f>
        <v/>
      </c>
      <c r="K1040" s="110">
        <v>1</v>
      </c>
      <c r="L1040" s="110">
        <v>500</v>
      </c>
      <c r="M1040" s="111"/>
      <c r="N1040" s="112" t="s">
        <v>2695</v>
      </c>
      <c r="O1040" s="113">
        <v>4650358703458</v>
      </c>
      <c r="P1040" s="101"/>
      <c r="Q1040" s="126"/>
      <c r="R1040" s="127">
        <f>P1040/L1040*D1040</f>
        <v>0</v>
      </c>
      <c r="S1040" s="128">
        <f>Q1040/L1040*D1040</f>
        <v>0</v>
      </c>
      <c r="T1040" s="22"/>
      <c r="W1040" s="20"/>
    </row>
    <row r="1041" s="19" customFormat="1" ht="15" customHeight="1" outlineLevel="1" spans="1:23">
      <c r="A1041" s="172" t="s">
        <v>2770</v>
      </c>
      <c r="B1041" s="71" t="s">
        <v>2771</v>
      </c>
      <c r="C1041" s="72" t="s">
        <v>771</v>
      </c>
      <c r="D1041" s="73"/>
      <c r="E1041" s="193">
        <v>121.46</v>
      </c>
      <c r="F1041" s="75">
        <f>E1041-E1041*$G$2%</f>
        <v>121.46</v>
      </c>
      <c r="G1041" s="75">
        <f>E1041-(20*E1041/100)</f>
        <v>97.168</v>
      </c>
      <c r="H1041" s="78"/>
      <c r="I1041" s="72" t="s">
        <v>361</v>
      </c>
      <c r="J1041" s="75" t="str">
        <f>IF(D1041="","",IF(F1041="","",ROUND(D1041*F1041,2)))</f>
        <v/>
      </c>
      <c r="K1041" s="110">
        <v>1</v>
      </c>
      <c r="L1041" s="110">
        <v>500</v>
      </c>
      <c r="M1041" s="111"/>
      <c r="N1041" s="112" t="s">
        <v>2695</v>
      </c>
      <c r="O1041" s="113">
        <v>4650358703465</v>
      </c>
      <c r="P1041" s="101"/>
      <c r="Q1041" s="126"/>
      <c r="R1041" s="127">
        <f>P1041/L1041*D1041</f>
        <v>0</v>
      </c>
      <c r="S1041" s="128">
        <f>Q1041/L1041*D1041</f>
        <v>0</v>
      </c>
      <c r="T1041" s="22"/>
      <c r="W1041" s="20"/>
    </row>
    <row r="1042" s="19" customFormat="1" ht="15" customHeight="1" outlineLevel="1" spans="1:23">
      <c r="A1042" s="172" t="s">
        <v>2772</v>
      </c>
      <c r="B1042" s="71" t="s">
        <v>2773</v>
      </c>
      <c r="C1042" s="72" t="s">
        <v>771</v>
      </c>
      <c r="D1042" s="73"/>
      <c r="E1042" s="193">
        <v>165.75</v>
      </c>
      <c r="F1042" s="75">
        <f>E1042-E1042*$G$2%</f>
        <v>165.75</v>
      </c>
      <c r="G1042" s="75">
        <f>E1042-(20*E1042/100)</f>
        <v>132.6</v>
      </c>
      <c r="H1042" s="78"/>
      <c r="I1042" s="72" t="s">
        <v>361</v>
      </c>
      <c r="J1042" s="75" t="str">
        <f>IF(D1042="","",IF(F1042="","",ROUND(D1042*F1042,2)))</f>
        <v/>
      </c>
      <c r="K1042" s="110">
        <v>1</v>
      </c>
      <c r="L1042" s="110">
        <v>300</v>
      </c>
      <c r="M1042" s="111"/>
      <c r="N1042" s="112" t="s">
        <v>2695</v>
      </c>
      <c r="O1042" s="113">
        <v>4650358703472</v>
      </c>
      <c r="P1042" s="101"/>
      <c r="Q1042" s="126"/>
      <c r="R1042" s="127">
        <f>P1042/L1042*D1042</f>
        <v>0</v>
      </c>
      <c r="S1042" s="128">
        <f>Q1042/L1042*D1042</f>
        <v>0</v>
      </c>
      <c r="T1042" s="22"/>
      <c r="W1042" s="20"/>
    </row>
    <row r="1043" s="19" customFormat="1" ht="15" customHeight="1" outlineLevel="1" spans="1:23">
      <c r="A1043" s="65" t="s">
        <v>2774</v>
      </c>
      <c r="B1043" s="71"/>
      <c r="C1043" s="72"/>
      <c r="D1043" s="73"/>
      <c r="E1043" s="193"/>
      <c r="F1043" s="75"/>
      <c r="G1043" s="75"/>
      <c r="H1043" s="78"/>
      <c r="I1043" s="72"/>
      <c r="J1043" s="75"/>
      <c r="K1043" s="110"/>
      <c r="L1043" s="110"/>
      <c r="M1043" s="111"/>
      <c r="N1043" s="112"/>
      <c r="O1043" s="113"/>
      <c r="P1043" s="101"/>
      <c r="Q1043" s="126"/>
      <c r="R1043" s="127"/>
      <c r="S1043" s="128"/>
      <c r="T1043" s="22"/>
      <c r="W1043" s="20"/>
    </row>
    <row r="1044" s="19" customFormat="1" ht="15" customHeight="1" outlineLevel="1" spans="1:23">
      <c r="A1044" s="155" t="s">
        <v>2775</v>
      </c>
      <c r="B1044" s="71" t="s">
        <v>2776</v>
      </c>
      <c r="C1044" s="72" t="s">
        <v>771</v>
      </c>
      <c r="D1044" s="73"/>
      <c r="E1044" s="193">
        <v>65.72</v>
      </c>
      <c r="F1044" s="75">
        <f>E1044-E1044*$G$2%</f>
        <v>65.72</v>
      </c>
      <c r="G1044" s="75">
        <f>E1044-(20*E1044/100)</f>
        <v>52.576</v>
      </c>
      <c r="H1044" s="78"/>
      <c r="I1044" s="72" t="s">
        <v>361</v>
      </c>
      <c r="J1044" s="75" t="str">
        <f>IF(D1044="","",IF(F1044="","",ROUND(D1044*F1044,2)))</f>
        <v/>
      </c>
      <c r="K1044" s="110">
        <v>1</v>
      </c>
      <c r="L1044" s="110">
        <v>1000</v>
      </c>
      <c r="M1044" s="111"/>
      <c r="N1044" s="112" t="s">
        <v>2695</v>
      </c>
      <c r="O1044" s="113">
        <v>4650358703489</v>
      </c>
      <c r="P1044" s="101"/>
      <c r="Q1044" s="126"/>
      <c r="R1044" s="127">
        <f>P1044/L1044*D1044</f>
        <v>0</v>
      </c>
      <c r="S1044" s="128">
        <f>Q1044/L1044*D1044</f>
        <v>0</v>
      </c>
      <c r="T1044" s="22"/>
      <c r="W1044" s="20"/>
    </row>
    <row r="1045" s="19" customFormat="1" ht="15" customHeight="1" outlineLevel="1" spans="1:23">
      <c r="A1045" s="155" t="s">
        <v>2777</v>
      </c>
      <c r="B1045" s="71" t="s">
        <v>2778</v>
      </c>
      <c r="C1045" s="72" t="s">
        <v>771</v>
      </c>
      <c r="D1045" s="73"/>
      <c r="E1045" s="193">
        <v>95.21</v>
      </c>
      <c r="F1045" s="75">
        <f>E1045-E1045*$G$2%</f>
        <v>95.21</v>
      </c>
      <c r="G1045" s="75">
        <f>E1045-(20*E1045/100)</f>
        <v>76.168</v>
      </c>
      <c r="H1045" s="78"/>
      <c r="I1045" s="72" t="s">
        <v>361</v>
      </c>
      <c r="J1045" s="75" t="str">
        <f>IF(D1045="","",IF(F1045="","",ROUND(D1045*F1045,2)))</f>
        <v/>
      </c>
      <c r="K1045" s="110">
        <v>1</v>
      </c>
      <c r="L1045" s="110">
        <v>500</v>
      </c>
      <c r="M1045" s="111"/>
      <c r="N1045" s="112" t="s">
        <v>2695</v>
      </c>
      <c r="O1045" s="113">
        <v>4650358703496</v>
      </c>
      <c r="P1045" s="101"/>
      <c r="Q1045" s="126"/>
      <c r="R1045" s="127">
        <f>P1045/L1045*D1045</f>
        <v>0</v>
      </c>
      <c r="S1045" s="128">
        <f>Q1045/L1045*D1045</f>
        <v>0</v>
      </c>
      <c r="T1045" s="22"/>
      <c r="W1045" s="20"/>
    </row>
    <row r="1046" s="19" customFormat="1" ht="15" customHeight="1" outlineLevel="1" spans="1:23">
      <c r="A1046" s="155" t="s">
        <v>2779</v>
      </c>
      <c r="B1046" s="71" t="s">
        <v>2780</v>
      </c>
      <c r="C1046" s="72" t="s">
        <v>771</v>
      </c>
      <c r="D1046" s="73"/>
      <c r="E1046" s="193">
        <v>115.09</v>
      </c>
      <c r="F1046" s="75">
        <f>E1046-E1046*$G$2%</f>
        <v>115.09</v>
      </c>
      <c r="G1046" s="75">
        <f>E1046-(20*E1046/100)</f>
        <v>92.072</v>
      </c>
      <c r="H1046" s="78"/>
      <c r="I1046" s="72" t="s">
        <v>361</v>
      </c>
      <c r="J1046" s="75" t="str">
        <f>IF(D1046="","",IF(F1046="","",ROUND(D1046*F1046,2)))</f>
        <v/>
      </c>
      <c r="K1046" s="110">
        <v>1</v>
      </c>
      <c r="L1046" s="110">
        <v>500</v>
      </c>
      <c r="M1046" s="111"/>
      <c r="N1046" s="112" t="s">
        <v>2695</v>
      </c>
      <c r="O1046" s="113">
        <v>4650358703502</v>
      </c>
      <c r="P1046" s="101"/>
      <c r="Q1046" s="126"/>
      <c r="R1046" s="127">
        <f>P1046/L1046*D1046</f>
        <v>0</v>
      </c>
      <c r="S1046" s="128">
        <f>Q1046/L1046*D1046</f>
        <v>0</v>
      </c>
      <c r="T1046" s="22"/>
      <c r="W1046" s="20"/>
    </row>
    <row r="1047" s="19" customFormat="1" ht="15" customHeight="1" outlineLevel="1" spans="1:23">
      <c r="A1047" s="155" t="s">
        <v>2781</v>
      </c>
      <c r="B1047" s="71" t="s">
        <v>2782</v>
      </c>
      <c r="C1047" s="72" t="s">
        <v>771</v>
      </c>
      <c r="D1047" s="73"/>
      <c r="E1047" s="193">
        <v>128.51</v>
      </c>
      <c r="F1047" s="75">
        <f>E1047-E1047*$G$2%</f>
        <v>128.51</v>
      </c>
      <c r="G1047" s="75">
        <f>E1047-(20*E1047/100)</f>
        <v>102.808</v>
      </c>
      <c r="H1047" s="78"/>
      <c r="I1047" s="72" t="s">
        <v>361</v>
      </c>
      <c r="J1047" s="75" t="str">
        <f>IF(D1047="","",IF(F1047="","",ROUND(D1047*F1047,2)))</f>
        <v/>
      </c>
      <c r="K1047" s="110">
        <v>1</v>
      </c>
      <c r="L1047" s="110">
        <v>500</v>
      </c>
      <c r="M1047" s="111"/>
      <c r="N1047" s="112" t="s">
        <v>2695</v>
      </c>
      <c r="O1047" s="113">
        <v>4650358703519</v>
      </c>
      <c r="P1047" s="101"/>
      <c r="Q1047" s="126"/>
      <c r="R1047" s="127">
        <f>P1047/L1047*D1047</f>
        <v>0</v>
      </c>
      <c r="S1047" s="128">
        <f>Q1047/L1047*D1047</f>
        <v>0</v>
      </c>
      <c r="T1047" s="22"/>
      <c r="W1047" s="20"/>
    </row>
    <row r="1048" s="19" customFormat="1" ht="15" customHeight="1" outlineLevel="1" spans="1:23">
      <c r="A1048" s="155" t="s">
        <v>2783</v>
      </c>
      <c r="B1048" s="71" t="s">
        <v>2784</v>
      </c>
      <c r="C1048" s="72" t="s">
        <v>771</v>
      </c>
      <c r="D1048" s="73"/>
      <c r="E1048" s="193">
        <v>175.28</v>
      </c>
      <c r="F1048" s="75">
        <f>E1048-E1048*$G$2%</f>
        <v>175.28</v>
      </c>
      <c r="G1048" s="75">
        <f>E1048-(20*E1048/100)</f>
        <v>140.224</v>
      </c>
      <c r="H1048" s="78"/>
      <c r="I1048" s="72" t="s">
        <v>361</v>
      </c>
      <c r="J1048" s="75" t="str">
        <f>IF(D1048="","",IF(F1048="","",ROUND(D1048*F1048,2)))</f>
        <v/>
      </c>
      <c r="K1048" s="110">
        <v>1</v>
      </c>
      <c r="L1048" s="110">
        <v>300</v>
      </c>
      <c r="M1048" s="111"/>
      <c r="N1048" s="112" t="s">
        <v>2695</v>
      </c>
      <c r="O1048" s="113">
        <v>4650358703526</v>
      </c>
      <c r="P1048" s="101"/>
      <c r="Q1048" s="126"/>
      <c r="R1048" s="127">
        <f>P1048/L1048*D1048</f>
        <v>0</v>
      </c>
      <c r="S1048" s="128">
        <f>Q1048/L1048*D1048</f>
        <v>0</v>
      </c>
      <c r="T1048" s="22"/>
      <c r="W1048" s="20"/>
    </row>
    <row r="1049" s="19" customFormat="1" ht="15" customHeight="1" outlineLevel="1" spans="1:23">
      <c r="A1049" s="65" t="s">
        <v>2785</v>
      </c>
      <c r="B1049" s="71"/>
      <c r="C1049" s="72"/>
      <c r="D1049" s="73"/>
      <c r="E1049" s="193"/>
      <c r="F1049" s="75"/>
      <c r="G1049" s="75"/>
      <c r="H1049" s="78"/>
      <c r="I1049" s="72"/>
      <c r="J1049" s="75"/>
      <c r="K1049" s="110"/>
      <c r="L1049" s="110"/>
      <c r="M1049" s="111"/>
      <c r="N1049" s="112"/>
      <c r="O1049" s="113"/>
      <c r="P1049" s="101"/>
      <c r="Q1049" s="126"/>
      <c r="R1049" s="127"/>
      <c r="S1049" s="128"/>
      <c r="T1049" s="22"/>
      <c r="W1049" s="20"/>
    </row>
    <row r="1050" s="19" customFormat="1" ht="15" customHeight="1" outlineLevel="1" spans="1:23">
      <c r="A1050" s="155" t="s">
        <v>2786</v>
      </c>
      <c r="B1050" s="71" t="s">
        <v>2787</v>
      </c>
      <c r="C1050" s="72" t="s">
        <v>771</v>
      </c>
      <c r="D1050" s="73"/>
      <c r="E1050" s="193">
        <v>65.72</v>
      </c>
      <c r="F1050" s="75">
        <f>E1050-E1050*$G$2%</f>
        <v>65.72</v>
      </c>
      <c r="G1050" s="75">
        <f>E1050-(20*E1050/100)</f>
        <v>52.576</v>
      </c>
      <c r="H1050" s="78"/>
      <c r="I1050" s="72" t="s">
        <v>361</v>
      </c>
      <c r="J1050" s="75" t="str">
        <f t="shared" ref="J1050:J1113" si="288">IF(D1050="","",IF(F1050="","",ROUND(D1050*F1050,2)))</f>
        <v/>
      </c>
      <c r="K1050" s="110">
        <v>1</v>
      </c>
      <c r="L1050" s="110">
        <v>1000</v>
      </c>
      <c r="M1050" s="111"/>
      <c r="N1050" s="112" t="s">
        <v>2695</v>
      </c>
      <c r="O1050" s="113">
        <v>4650358703533</v>
      </c>
      <c r="P1050" s="101"/>
      <c r="Q1050" s="126"/>
      <c r="R1050" s="127">
        <f>P1050/L1050*D1050</f>
        <v>0</v>
      </c>
      <c r="S1050" s="128">
        <f>Q1050/L1050*D1050</f>
        <v>0</v>
      </c>
      <c r="T1050" s="22"/>
      <c r="W1050" s="20"/>
    </row>
    <row r="1051" s="19" customFormat="1" ht="15" customHeight="1" outlineLevel="1" spans="1:23">
      <c r="A1051" s="155" t="s">
        <v>2788</v>
      </c>
      <c r="B1051" s="71" t="s">
        <v>2789</v>
      </c>
      <c r="C1051" s="72" t="s">
        <v>771</v>
      </c>
      <c r="D1051" s="73"/>
      <c r="E1051" s="193">
        <v>95.21</v>
      </c>
      <c r="F1051" s="75">
        <f>E1051-E1051*$G$2%</f>
        <v>95.21</v>
      </c>
      <c r="G1051" s="75">
        <f>E1051-(20*E1051/100)</f>
        <v>76.168</v>
      </c>
      <c r="H1051" s="78"/>
      <c r="I1051" s="72" t="s">
        <v>361</v>
      </c>
      <c r="J1051" s="75" t="str">
        <f t="shared" si="288"/>
        <v/>
      </c>
      <c r="K1051" s="110">
        <v>1</v>
      </c>
      <c r="L1051" s="110">
        <v>500</v>
      </c>
      <c r="M1051" s="111"/>
      <c r="N1051" s="112" t="s">
        <v>2695</v>
      </c>
      <c r="O1051" s="113">
        <v>4650358703540</v>
      </c>
      <c r="P1051" s="101"/>
      <c r="Q1051" s="126"/>
      <c r="R1051" s="127">
        <f>P1051/L1051*D1051</f>
        <v>0</v>
      </c>
      <c r="S1051" s="128">
        <f>Q1051/L1051*D1051</f>
        <v>0</v>
      </c>
      <c r="T1051" s="22"/>
      <c r="W1051" s="20"/>
    </row>
    <row r="1052" s="19" customFormat="1" ht="15" customHeight="1" outlineLevel="1" spans="1:23">
      <c r="A1052" s="155" t="s">
        <v>2790</v>
      </c>
      <c r="B1052" s="71" t="s">
        <v>2791</v>
      </c>
      <c r="C1052" s="72" t="s">
        <v>771</v>
      </c>
      <c r="D1052" s="73"/>
      <c r="E1052" s="193">
        <v>115.09</v>
      </c>
      <c r="F1052" s="75">
        <f>E1052-E1052*$G$2%</f>
        <v>115.09</v>
      </c>
      <c r="G1052" s="75">
        <f>E1052-(20*E1052/100)</f>
        <v>92.072</v>
      </c>
      <c r="H1052" s="78"/>
      <c r="I1052" s="72" t="s">
        <v>361</v>
      </c>
      <c r="J1052" s="75" t="str">
        <f t="shared" si="288"/>
        <v/>
      </c>
      <c r="K1052" s="110">
        <v>1</v>
      </c>
      <c r="L1052" s="110">
        <v>500</v>
      </c>
      <c r="M1052" s="111"/>
      <c r="N1052" s="112" t="s">
        <v>2695</v>
      </c>
      <c r="O1052" s="113">
        <v>4650358703557</v>
      </c>
      <c r="P1052" s="101"/>
      <c r="Q1052" s="126"/>
      <c r="R1052" s="127">
        <f>P1052/L1052*D1052</f>
        <v>0</v>
      </c>
      <c r="S1052" s="128">
        <f>Q1052/L1052*D1052</f>
        <v>0</v>
      </c>
      <c r="T1052" s="22"/>
      <c r="W1052" s="20"/>
    </row>
    <row r="1053" s="19" customFormat="1" ht="15" customHeight="1" outlineLevel="1" spans="1:23">
      <c r="A1053" s="155" t="s">
        <v>2792</v>
      </c>
      <c r="B1053" s="71" t="s">
        <v>2793</v>
      </c>
      <c r="C1053" s="72" t="s">
        <v>771</v>
      </c>
      <c r="D1053" s="73"/>
      <c r="E1053" s="193">
        <v>128.51</v>
      </c>
      <c r="F1053" s="75">
        <f>E1053-E1053*$G$2%</f>
        <v>128.51</v>
      </c>
      <c r="G1053" s="75">
        <f>E1053-(20*E1053/100)</f>
        <v>102.808</v>
      </c>
      <c r="H1053" s="78"/>
      <c r="I1053" s="72" t="s">
        <v>361</v>
      </c>
      <c r="J1053" s="75" t="str">
        <f t="shared" si="288"/>
        <v/>
      </c>
      <c r="K1053" s="110">
        <v>1</v>
      </c>
      <c r="L1053" s="110">
        <v>500</v>
      </c>
      <c r="M1053" s="111"/>
      <c r="N1053" s="112" t="s">
        <v>2695</v>
      </c>
      <c r="O1053" s="113">
        <v>4650358703564</v>
      </c>
      <c r="P1053" s="101"/>
      <c r="Q1053" s="126"/>
      <c r="R1053" s="127">
        <f>P1053/L1053*D1053</f>
        <v>0</v>
      </c>
      <c r="S1053" s="128">
        <f>Q1053/L1053*D1053</f>
        <v>0</v>
      </c>
      <c r="T1053" s="22"/>
      <c r="W1053" s="20"/>
    </row>
    <row r="1054" s="19" customFormat="1" ht="15" customHeight="1" outlineLevel="1" spans="1:23">
      <c r="A1054" s="155" t="s">
        <v>2794</v>
      </c>
      <c r="B1054" s="71" t="s">
        <v>2795</v>
      </c>
      <c r="C1054" s="72" t="s">
        <v>771</v>
      </c>
      <c r="D1054" s="73"/>
      <c r="E1054" s="193">
        <v>175.28</v>
      </c>
      <c r="F1054" s="75">
        <f>E1054-E1054*$G$2%</f>
        <v>175.28</v>
      </c>
      <c r="G1054" s="75">
        <f>E1054-(20*E1054/100)</f>
        <v>140.224</v>
      </c>
      <c r="H1054" s="78"/>
      <c r="I1054" s="72" t="s">
        <v>361</v>
      </c>
      <c r="J1054" s="75" t="str">
        <f t="shared" si="288"/>
        <v/>
      </c>
      <c r="K1054" s="110">
        <v>1</v>
      </c>
      <c r="L1054" s="110">
        <v>300</v>
      </c>
      <c r="M1054" s="111"/>
      <c r="N1054" s="112" t="s">
        <v>2695</v>
      </c>
      <c r="O1054" s="113">
        <v>4650358703571</v>
      </c>
      <c r="P1054" s="101"/>
      <c r="Q1054" s="126"/>
      <c r="R1054" s="127">
        <f>P1054/L1054*D1054</f>
        <v>0</v>
      </c>
      <c r="S1054" s="128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3"/>
      <c r="F1055" s="75"/>
      <c r="G1055" s="75"/>
      <c r="H1055" s="78"/>
      <c r="I1055" s="72"/>
      <c r="J1055" s="75" t="str">
        <f t="shared" si="288"/>
        <v/>
      </c>
      <c r="K1055" s="110"/>
      <c r="L1055" s="110"/>
      <c r="M1055" s="111"/>
      <c r="N1055" s="112"/>
      <c r="O1055" s="113"/>
      <c r="P1055" s="101"/>
      <c r="Q1055" s="126"/>
      <c r="R1055" s="127"/>
      <c r="S1055" s="128"/>
      <c r="T1055" s="22"/>
      <c r="W1055" s="20"/>
    </row>
    <row r="1056" s="19" customFormat="1" ht="15" customHeight="1" outlineLevel="1" spans="1:23">
      <c r="A1056" s="70" t="s">
        <v>2796</v>
      </c>
      <c r="B1056" s="71" t="s">
        <v>2797</v>
      </c>
      <c r="C1056" s="72" t="s">
        <v>350</v>
      </c>
      <c r="D1056" s="73"/>
      <c r="E1056" s="193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1839</v>
      </c>
      <c r="I1056" s="72"/>
      <c r="J1056" s="75" t="str">
        <f t="shared" si="288"/>
        <v/>
      </c>
      <c r="K1056" s="110">
        <v>40</v>
      </c>
      <c r="L1056" s="110">
        <v>2000</v>
      </c>
      <c r="M1056" s="111" t="s">
        <v>351</v>
      </c>
      <c r="N1056" s="112" t="s">
        <v>2695</v>
      </c>
      <c r="O1056" s="113">
        <v>4620105826891</v>
      </c>
      <c r="P1056" s="101">
        <v>26</v>
      </c>
      <c r="Q1056" s="126">
        <v>0.0209625</v>
      </c>
      <c r="R1056" s="127">
        <f t="shared" ref="R1056:R1063" si="291">P1056/L1056*D1056</f>
        <v>0</v>
      </c>
      <c r="S1056" s="128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2798</v>
      </c>
      <c r="B1057" s="71" t="s">
        <v>2799</v>
      </c>
      <c r="C1057" s="72" t="s">
        <v>350</v>
      </c>
      <c r="D1057" s="73"/>
      <c r="E1057" s="193">
        <v>48.91</v>
      </c>
      <c r="F1057" s="75">
        <f t="shared" si="289"/>
        <v>48.91</v>
      </c>
      <c r="G1057" s="75">
        <f t="shared" si="290"/>
        <v>39.128</v>
      </c>
      <c r="H1057" s="76">
        <v>2580</v>
      </c>
      <c r="I1057" s="72"/>
      <c r="J1057" s="75" t="str">
        <f t="shared" si="288"/>
        <v/>
      </c>
      <c r="K1057" s="110">
        <v>20</v>
      </c>
      <c r="L1057" s="110">
        <v>1000</v>
      </c>
      <c r="M1057" s="111" t="s">
        <v>351</v>
      </c>
      <c r="N1057" s="112" t="s">
        <v>2695</v>
      </c>
      <c r="O1057" s="113">
        <v>4620105826907</v>
      </c>
      <c r="P1057" s="101">
        <v>22.5</v>
      </c>
      <c r="Q1057" s="126">
        <v>0.016695</v>
      </c>
      <c r="R1057" s="127">
        <f t="shared" si="291"/>
        <v>0</v>
      </c>
      <c r="S1057" s="128">
        <f t="shared" si="292"/>
        <v>0</v>
      </c>
      <c r="T1057" s="22"/>
      <c r="W1057" s="20"/>
    </row>
    <row r="1058" s="19" customFormat="1" ht="15" customHeight="1" outlineLevel="1" spans="1:23">
      <c r="A1058" s="70" t="s">
        <v>2800</v>
      </c>
      <c r="B1058" s="71" t="s">
        <v>2801</v>
      </c>
      <c r="C1058" s="72" t="s">
        <v>350</v>
      </c>
      <c r="D1058" s="73"/>
      <c r="E1058" s="193">
        <v>41.96</v>
      </c>
      <c r="F1058" s="75">
        <f t="shared" si="289"/>
        <v>41.96</v>
      </c>
      <c r="G1058" s="75">
        <f t="shared" si="290"/>
        <v>33.568</v>
      </c>
      <c r="H1058" s="76">
        <v>2600</v>
      </c>
      <c r="I1058" s="72"/>
      <c r="J1058" s="75" t="str">
        <f t="shared" si="288"/>
        <v/>
      </c>
      <c r="K1058" s="110">
        <v>40</v>
      </c>
      <c r="L1058" s="110">
        <v>1000</v>
      </c>
      <c r="M1058" s="111" t="s">
        <v>351</v>
      </c>
      <c r="N1058" s="112" t="s">
        <v>2695</v>
      </c>
      <c r="O1058" s="113">
        <v>4620105826914</v>
      </c>
      <c r="P1058" s="101">
        <v>18.5</v>
      </c>
      <c r="Q1058" s="126">
        <v>0.02142</v>
      </c>
      <c r="R1058" s="127">
        <f t="shared" si="291"/>
        <v>0</v>
      </c>
      <c r="S1058" s="128">
        <f t="shared" si="292"/>
        <v>0</v>
      </c>
      <c r="T1058" s="22"/>
      <c r="W1058" s="20"/>
    </row>
    <row r="1059" s="19" customFormat="1" ht="15" customHeight="1" outlineLevel="1" spans="1:23">
      <c r="A1059" s="70" t="s">
        <v>2802</v>
      </c>
      <c r="B1059" s="71" t="s">
        <v>2803</v>
      </c>
      <c r="C1059" s="72" t="s">
        <v>350</v>
      </c>
      <c r="D1059" s="73"/>
      <c r="E1059" s="193">
        <v>62.07</v>
      </c>
      <c r="F1059" s="75">
        <f t="shared" si="289"/>
        <v>62.07</v>
      </c>
      <c r="G1059" s="75">
        <f t="shared" si="290"/>
        <v>49.656</v>
      </c>
      <c r="H1059" s="76">
        <v>1740</v>
      </c>
      <c r="I1059" s="72"/>
      <c r="J1059" s="75" t="str">
        <f t="shared" si="288"/>
        <v/>
      </c>
      <c r="K1059" s="110">
        <v>20</v>
      </c>
      <c r="L1059" s="110">
        <v>1000</v>
      </c>
      <c r="M1059" s="111" t="s">
        <v>351</v>
      </c>
      <c r="N1059" s="112" t="s">
        <v>2695</v>
      </c>
      <c r="O1059" s="113">
        <v>4620105826921</v>
      </c>
      <c r="P1059" s="101">
        <v>23.5</v>
      </c>
      <c r="Q1059" s="126">
        <v>0.0228228</v>
      </c>
      <c r="R1059" s="127">
        <f t="shared" si="291"/>
        <v>0</v>
      </c>
      <c r="S1059" s="128">
        <f t="shared" si="292"/>
        <v>0</v>
      </c>
      <c r="T1059" s="22"/>
      <c r="W1059" s="20"/>
    </row>
    <row r="1060" s="19" customFormat="1" ht="15" customHeight="1" outlineLevel="1" spans="1:23">
      <c r="A1060" s="70" t="s">
        <v>2804</v>
      </c>
      <c r="B1060" s="71" t="s">
        <v>2805</v>
      </c>
      <c r="C1060" s="72" t="s">
        <v>350</v>
      </c>
      <c r="D1060" s="73"/>
      <c r="E1060" s="193">
        <v>55.17</v>
      </c>
      <c r="F1060" s="75">
        <f t="shared" si="289"/>
        <v>55.17</v>
      </c>
      <c r="G1060" s="75">
        <f t="shared" si="290"/>
        <v>44.136</v>
      </c>
      <c r="H1060" s="76">
        <v>2983</v>
      </c>
      <c r="I1060" s="72" t="s">
        <v>361</v>
      </c>
      <c r="J1060" s="75" t="str">
        <f t="shared" si="288"/>
        <v/>
      </c>
      <c r="K1060" s="110">
        <v>20</v>
      </c>
      <c r="L1060" s="110">
        <v>800</v>
      </c>
      <c r="M1060" s="111" t="s">
        <v>351</v>
      </c>
      <c r="N1060" s="112" t="s">
        <v>2695</v>
      </c>
      <c r="O1060" s="113">
        <v>4620105826938</v>
      </c>
      <c r="P1060" s="101">
        <v>23.5</v>
      </c>
      <c r="Q1060" s="126">
        <v>0.022166375</v>
      </c>
      <c r="R1060" s="127">
        <f t="shared" si="291"/>
        <v>0</v>
      </c>
      <c r="S1060" s="128">
        <f t="shared" si="292"/>
        <v>0</v>
      </c>
      <c r="T1060" s="22"/>
      <c r="W1060" s="20"/>
    </row>
    <row r="1061" s="19" customFormat="1" ht="15" customHeight="1" outlineLevel="1" spans="1:23">
      <c r="A1061" s="70" t="s">
        <v>2806</v>
      </c>
      <c r="B1061" s="71" t="s">
        <v>2807</v>
      </c>
      <c r="C1061" s="72" t="s">
        <v>350</v>
      </c>
      <c r="D1061" s="73"/>
      <c r="E1061" s="193">
        <v>85.02</v>
      </c>
      <c r="F1061" s="75">
        <f t="shared" si="289"/>
        <v>85.02</v>
      </c>
      <c r="G1061" s="75">
        <f t="shared" si="290"/>
        <v>68.016</v>
      </c>
      <c r="H1061" s="76">
        <v>3260</v>
      </c>
      <c r="I1061" s="72" t="s">
        <v>361</v>
      </c>
      <c r="J1061" s="75" t="str">
        <f t="shared" si="288"/>
        <v/>
      </c>
      <c r="K1061" s="110">
        <v>20</v>
      </c>
      <c r="L1061" s="110">
        <v>500</v>
      </c>
      <c r="M1061" s="111" t="s">
        <v>351</v>
      </c>
      <c r="N1061" s="112" t="s">
        <v>2695</v>
      </c>
      <c r="O1061" s="113">
        <v>4620105826945</v>
      </c>
      <c r="P1061" s="101">
        <v>18</v>
      </c>
      <c r="Q1061" s="126">
        <v>0.0160839</v>
      </c>
      <c r="R1061" s="127">
        <f t="shared" si="291"/>
        <v>0</v>
      </c>
      <c r="S1061" s="128">
        <f t="shared" si="292"/>
        <v>0</v>
      </c>
      <c r="T1061" s="22"/>
      <c r="W1061" s="20"/>
    </row>
    <row r="1062" s="19" customFormat="1" ht="15" customHeight="1" outlineLevel="1" spans="1:23">
      <c r="A1062" s="70" t="s">
        <v>2808</v>
      </c>
      <c r="B1062" s="71" t="s">
        <v>2809</v>
      </c>
      <c r="C1062" s="72" t="s">
        <v>350</v>
      </c>
      <c r="D1062" s="73"/>
      <c r="E1062" s="193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10">
        <v>20</v>
      </c>
      <c r="L1062" s="110">
        <v>500</v>
      </c>
      <c r="M1062" s="111" t="s">
        <v>351</v>
      </c>
      <c r="N1062" s="112" t="s">
        <v>2695</v>
      </c>
      <c r="O1062" s="113">
        <v>4620105826952</v>
      </c>
      <c r="P1062" s="101">
        <v>19.4</v>
      </c>
      <c r="Q1062" s="126">
        <v>0.014904</v>
      </c>
      <c r="R1062" s="127">
        <f t="shared" si="291"/>
        <v>0</v>
      </c>
      <c r="S1062" s="128">
        <f t="shared" si="292"/>
        <v>0</v>
      </c>
      <c r="T1062" s="22"/>
      <c r="W1062" s="20"/>
    </row>
    <row r="1063" s="19" customFormat="1" ht="15" customHeight="1" outlineLevel="1" spans="1:23">
      <c r="A1063" s="70" t="s">
        <v>2810</v>
      </c>
      <c r="B1063" s="71" t="s">
        <v>2811</v>
      </c>
      <c r="C1063" s="72" t="s">
        <v>350</v>
      </c>
      <c r="D1063" s="73"/>
      <c r="E1063" s="193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10">
        <v>12</v>
      </c>
      <c r="L1063" s="110">
        <v>300</v>
      </c>
      <c r="M1063" s="111" t="s">
        <v>351</v>
      </c>
      <c r="N1063" s="112" t="s">
        <v>2695</v>
      </c>
      <c r="O1063" s="113">
        <v>4620105826969</v>
      </c>
      <c r="P1063" s="101">
        <v>17</v>
      </c>
      <c r="Q1063" s="126">
        <v>0.01575</v>
      </c>
      <c r="R1063" s="127">
        <f t="shared" si="291"/>
        <v>0</v>
      </c>
      <c r="S1063" s="128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3"/>
      <c r="F1064" s="75"/>
      <c r="G1064" s="75"/>
      <c r="H1064" s="78"/>
      <c r="I1064" s="72"/>
      <c r="J1064" s="75" t="str">
        <f t="shared" si="288"/>
        <v/>
      </c>
      <c r="K1064" s="110"/>
      <c r="L1064" s="110"/>
      <c r="M1064" s="114"/>
      <c r="N1064" s="114"/>
      <c r="O1064" s="110"/>
      <c r="P1064" s="101"/>
      <c r="Q1064" s="126"/>
      <c r="R1064" s="127"/>
      <c r="S1064" s="128"/>
      <c r="W1064" s="20"/>
    </row>
    <row r="1065" outlineLevel="1" spans="1:23">
      <c r="A1065" s="77" t="s">
        <v>2812</v>
      </c>
      <c r="B1065" s="71" t="s">
        <v>2813</v>
      </c>
      <c r="C1065" s="72" t="s">
        <v>350</v>
      </c>
      <c r="D1065" s="73"/>
      <c r="E1065" s="193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1440</v>
      </c>
      <c r="I1065" s="72" t="s">
        <v>361</v>
      </c>
      <c r="J1065" s="75" t="str">
        <f t="shared" si="288"/>
        <v/>
      </c>
      <c r="K1065" s="110">
        <v>20</v>
      </c>
      <c r="L1065" s="110">
        <v>480</v>
      </c>
      <c r="M1065" s="111" t="s">
        <v>351</v>
      </c>
      <c r="N1065" s="112" t="s">
        <v>1428</v>
      </c>
      <c r="O1065" s="113" t="s">
        <v>2814</v>
      </c>
      <c r="P1065" s="101">
        <v>17.2</v>
      </c>
      <c r="Q1065" s="126">
        <v>0.0291</v>
      </c>
      <c r="R1065" s="127">
        <f t="shared" ref="R1065:R1082" si="295">P1065/L1065*D1065</f>
        <v>0</v>
      </c>
      <c r="S1065" s="128">
        <f t="shared" ref="S1065:S1082" si="296">Q1065/L1065*D1065</f>
        <v>0</v>
      </c>
      <c r="W1065" s="20"/>
    </row>
    <row r="1066" outlineLevel="1" spans="1:23">
      <c r="A1066" s="77" t="s">
        <v>2815</v>
      </c>
      <c r="B1066" s="71" t="s">
        <v>2816</v>
      </c>
      <c r="C1066" s="72" t="s">
        <v>350</v>
      </c>
      <c r="D1066" s="73"/>
      <c r="E1066" s="193">
        <v>146.16</v>
      </c>
      <c r="F1066" s="75">
        <f t="shared" si="293"/>
        <v>146.16</v>
      </c>
      <c r="G1066" s="75">
        <f t="shared" si="294"/>
        <v>116.928</v>
      </c>
      <c r="H1066" s="76">
        <v>1162</v>
      </c>
      <c r="I1066" s="72"/>
      <c r="J1066" s="75" t="str">
        <f t="shared" si="288"/>
        <v/>
      </c>
      <c r="K1066" s="110">
        <v>20</v>
      </c>
      <c r="L1066" s="110">
        <v>480</v>
      </c>
      <c r="M1066" s="111" t="s">
        <v>351</v>
      </c>
      <c r="N1066" s="112" t="s">
        <v>1428</v>
      </c>
      <c r="O1066" s="113" t="s">
        <v>2817</v>
      </c>
      <c r="P1066" s="101">
        <v>17.2</v>
      </c>
      <c r="Q1066" s="126">
        <v>0.0291</v>
      </c>
      <c r="R1066" s="127">
        <f t="shared" si="295"/>
        <v>0</v>
      </c>
      <c r="S1066" s="128">
        <f t="shared" si="296"/>
        <v>0</v>
      </c>
      <c r="W1066" s="20"/>
    </row>
    <row r="1067" outlineLevel="1" spans="1:23">
      <c r="A1067" s="77" t="s">
        <v>2818</v>
      </c>
      <c r="B1067" s="71" t="s">
        <v>2819</v>
      </c>
      <c r="C1067" s="72" t="s">
        <v>350</v>
      </c>
      <c r="D1067" s="73"/>
      <c r="E1067" s="193">
        <v>146.16</v>
      </c>
      <c r="F1067" s="75">
        <f t="shared" si="293"/>
        <v>146.16</v>
      </c>
      <c r="G1067" s="75">
        <f t="shared" si="294"/>
        <v>116.928</v>
      </c>
      <c r="H1067" s="78"/>
      <c r="I1067" s="72" t="s">
        <v>361</v>
      </c>
      <c r="J1067" s="75" t="str">
        <f t="shared" si="288"/>
        <v/>
      </c>
      <c r="K1067" s="110">
        <v>20</v>
      </c>
      <c r="L1067" s="110">
        <v>480</v>
      </c>
      <c r="M1067" s="111" t="s">
        <v>351</v>
      </c>
      <c r="N1067" s="112" t="s">
        <v>1428</v>
      </c>
      <c r="O1067" s="320" t="s">
        <v>2820</v>
      </c>
      <c r="P1067" s="101">
        <v>17.2</v>
      </c>
      <c r="Q1067" s="126">
        <v>0.0291</v>
      </c>
      <c r="R1067" s="127">
        <f t="shared" si="295"/>
        <v>0</v>
      </c>
      <c r="S1067" s="128">
        <f t="shared" si="296"/>
        <v>0</v>
      </c>
      <c r="W1067" s="20"/>
    </row>
    <row r="1068" outlineLevel="1" spans="1:23">
      <c r="A1068" s="70" t="s">
        <v>2821</v>
      </c>
      <c r="B1068" s="71" t="s">
        <v>2822</v>
      </c>
      <c r="C1068" s="72" t="s">
        <v>350</v>
      </c>
      <c r="D1068" s="73"/>
      <c r="E1068" s="193">
        <v>271.71</v>
      </c>
      <c r="F1068" s="75">
        <f t="shared" si="293"/>
        <v>271.71</v>
      </c>
      <c r="G1068" s="75">
        <f t="shared" si="294"/>
        <v>217.368</v>
      </c>
      <c r="H1068" s="76">
        <v>2728</v>
      </c>
      <c r="I1068" s="72"/>
      <c r="J1068" s="75" t="str">
        <f t="shared" si="288"/>
        <v/>
      </c>
      <c r="K1068" s="110">
        <v>10</v>
      </c>
      <c r="L1068" s="110">
        <v>180</v>
      </c>
      <c r="M1068" s="111" t="s">
        <v>351</v>
      </c>
      <c r="N1068" s="112" t="s">
        <v>1428</v>
      </c>
      <c r="O1068" s="320" t="s">
        <v>2823</v>
      </c>
      <c r="P1068" s="101">
        <v>16.2</v>
      </c>
      <c r="Q1068" s="126">
        <v>0.0291</v>
      </c>
      <c r="R1068" s="127">
        <f t="shared" si="295"/>
        <v>0</v>
      </c>
      <c r="S1068" s="128">
        <f t="shared" si="296"/>
        <v>0</v>
      </c>
      <c r="W1068" s="20"/>
    </row>
    <row r="1069" outlineLevel="1" spans="1:23">
      <c r="A1069" s="70" t="s">
        <v>2824</v>
      </c>
      <c r="B1069" s="71" t="s">
        <v>2825</v>
      </c>
      <c r="C1069" s="72" t="s">
        <v>350</v>
      </c>
      <c r="D1069" s="73"/>
      <c r="E1069" s="193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10">
        <v>10</v>
      </c>
      <c r="L1069" s="110">
        <v>180</v>
      </c>
      <c r="M1069" s="111" t="s">
        <v>351</v>
      </c>
      <c r="N1069" s="112" t="s">
        <v>1428</v>
      </c>
      <c r="O1069" s="320" t="s">
        <v>2826</v>
      </c>
      <c r="P1069" s="101">
        <v>16.2</v>
      </c>
      <c r="Q1069" s="126">
        <v>0.0291</v>
      </c>
      <c r="R1069" s="127">
        <f t="shared" si="295"/>
        <v>0</v>
      </c>
      <c r="S1069" s="128">
        <f t="shared" si="296"/>
        <v>0</v>
      </c>
      <c r="W1069" s="20"/>
    </row>
    <row r="1070" outlineLevel="1" spans="1:23">
      <c r="A1070" s="70" t="s">
        <v>2827</v>
      </c>
      <c r="B1070" s="71" t="s">
        <v>2828</v>
      </c>
      <c r="C1070" s="72" t="s">
        <v>350</v>
      </c>
      <c r="D1070" s="73"/>
      <c r="E1070" s="193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10">
        <v>10</v>
      </c>
      <c r="L1070" s="110">
        <v>180</v>
      </c>
      <c r="M1070" s="111" t="s">
        <v>351</v>
      </c>
      <c r="N1070" s="112" t="s">
        <v>1428</v>
      </c>
      <c r="O1070" s="320" t="s">
        <v>2829</v>
      </c>
      <c r="P1070" s="101">
        <v>16.2</v>
      </c>
      <c r="Q1070" s="126">
        <v>0.0291</v>
      </c>
      <c r="R1070" s="127">
        <f t="shared" si="295"/>
        <v>0</v>
      </c>
      <c r="S1070" s="128">
        <f t="shared" si="296"/>
        <v>0</v>
      </c>
      <c r="W1070" s="20"/>
    </row>
    <row r="1071" outlineLevel="1" spans="1:23">
      <c r="A1071" s="77" t="s">
        <v>2830</v>
      </c>
      <c r="B1071" s="71" t="s">
        <v>2831</v>
      </c>
      <c r="C1071" s="72" t="s">
        <v>350</v>
      </c>
      <c r="D1071" s="73"/>
      <c r="E1071" s="193">
        <v>403.16</v>
      </c>
      <c r="F1071" s="75">
        <f t="shared" si="293"/>
        <v>403.16</v>
      </c>
      <c r="G1071" s="75">
        <f t="shared" si="294"/>
        <v>322.528</v>
      </c>
      <c r="H1071" s="76">
        <v>90</v>
      </c>
      <c r="I1071" s="72"/>
      <c r="J1071" s="75" t="str">
        <f t="shared" si="288"/>
        <v/>
      </c>
      <c r="K1071" s="110">
        <v>10</v>
      </c>
      <c r="L1071" s="110">
        <v>90</v>
      </c>
      <c r="M1071" s="111" t="s">
        <v>351</v>
      </c>
      <c r="N1071" s="112" t="s">
        <v>1428</v>
      </c>
      <c r="O1071" s="320" t="s">
        <v>2832</v>
      </c>
      <c r="P1071" s="101">
        <v>16.7</v>
      </c>
      <c r="Q1071" s="126">
        <v>0.0291</v>
      </c>
      <c r="R1071" s="127">
        <f t="shared" si="295"/>
        <v>0</v>
      </c>
      <c r="S1071" s="128">
        <f t="shared" si="296"/>
        <v>0</v>
      </c>
      <c r="W1071" s="20"/>
    </row>
    <row r="1072" outlineLevel="1" spans="1:23">
      <c r="A1072" s="70" t="s">
        <v>2833</v>
      </c>
      <c r="B1072" s="71" t="s">
        <v>2834</v>
      </c>
      <c r="C1072" s="72" t="s">
        <v>350</v>
      </c>
      <c r="D1072" s="73"/>
      <c r="E1072" s="193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10">
        <v>10</v>
      </c>
      <c r="L1072" s="110">
        <v>90</v>
      </c>
      <c r="M1072" s="111" t="s">
        <v>351</v>
      </c>
      <c r="N1072" s="112" t="s">
        <v>1428</v>
      </c>
      <c r="O1072" s="320" t="s">
        <v>2835</v>
      </c>
      <c r="P1072" s="101">
        <v>16.7</v>
      </c>
      <c r="Q1072" s="126">
        <v>0.0291</v>
      </c>
      <c r="R1072" s="127">
        <f t="shared" si="295"/>
        <v>0</v>
      </c>
      <c r="S1072" s="128">
        <f t="shared" si="296"/>
        <v>0</v>
      </c>
      <c r="W1072" s="20"/>
    </row>
    <row r="1073" outlineLevel="1" spans="1:23">
      <c r="A1073" s="70" t="s">
        <v>2836</v>
      </c>
      <c r="B1073" s="71" t="s">
        <v>2837</v>
      </c>
      <c r="C1073" s="72" t="s">
        <v>350</v>
      </c>
      <c r="D1073" s="73"/>
      <c r="E1073" s="193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10">
        <v>10</v>
      </c>
      <c r="L1073" s="110">
        <v>90</v>
      </c>
      <c r="M1073" s="111" t="s">
        <v>351</v>
      </c>
      <c r="N1073" s="112" t="s">
        <v>1428</v>
      </c>
      <c r="O1073" s="320" t="s">
        <v>2838</v>
      </c>
      <c r="P1073" s="101">
        <v>16.7</v>
      </c>
      <c r="Q1073" s="126">
        <v>0.0291</v>
      </c>
      <c r="R1073" s="127">
        <f t="shared" si="295"/>
        <v>0</v>
      </c>
      <c r="S1073" s="128">
        <f t="shared" si="296"/>
        <v>0</v>
      </c>
      <c r="W1073" s="20"/>
    </row>
    <row r="1074" outlineLevel="1" spans="1:23">
      <c r="A1074" s="70" t="s">
        <v>2839</v>
      </c>
      <c r="B1074" s="71" t="s">
        <v>2840</v>
      </c>
      <c r="C1074" s="72" t="s">
        <v>350</v>
      </c>
      <c r="D1074" s="73"/>
      <c r="E1074" s="193">
        <v>635.16</v>
      </c>
      <c r="F1074" s="75">
        <f t="shared" si="293"/>
        <v>635.16</v>
      </c>
      <c r="G1074" s="75">
        <f t="shared" si="294"/>
        <v>508.128</v>
      </c>
      <c r="H1074" s="76">
        <v>177</v>
      </c>
      <c r="I1074" s="72"/>
      <c r="J1074" s="75" t="str">
        <f t="shared" si="288"/>
        <v/>
      </c>
      <c r="K1074" s="110">
        <v>5</v>
      </c>
      <c r="L1074" s="110">
        <v>60</v>
      </c>
      <c r="M1074" s="111" t="s">
        <v>351</v>
      </c>
      <c r="N1074" s="112" t="s">
        <v>1428</v>
      </c>
      <c r="O1074" s="320" t="s">
        <v>2841</v>
      </c>
      <c r="P1074" s="101">
        <v>17.5</v>
      </c>
      <c r="Q1074" s="126">
        <v>0.0291</v>
      </c>
      <c r="R1074" s="127">
        <f t="shared" si="295"/>
        <v>0</v>
      </c>
      <c r="S1074" s="128">
        <f t="shared" si="296"/>
        <v>0</v>
      </c>
      <c r="W1074" s="20"/>
    </row>
    <row r="1075" outlineLevel="1" spans="1:23">
      <c r="A1075" s="70" t="s">
        <v>2842</v>
      </c>
      <c r="B1075" s="71" t="s">
        <v>2843</v>
      </c>
      <c r="C1075" s="72" t="s">
        <v>350</v>
      </c>
      <c r="D1075" s="73"/>
      <c r="E1075" s="193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10">
        <v>5</v>
      </c>
      <c r="L1075" s="110">
        <v>60</v>
      </c>
      <c r="M1075" s="111" t="s">
        <v>351</v>
      </c>
      <c r="N1075" s="112" t="s">
        <v>1428</v>
      </c>
      <c r="O1075" s="320" t="s">
        <v>2844</v>
      </c>
      <c r="P1075" s="101">
        <v>17.5</v>
      </c>
      <c r="Q1075" s="126">
        <v>0.0291</v>
      </c>
      <c r="R1075" s="127">
        <f t="shared" si="295"/>
        <v>0</v>
      </c>
      <c r="S1075" s="128">
        <f t="shared" si="296"/>
        <v>0</v>
      </c>
      <c r="W1075" s="20"/>
    </row>
    <row r="1076" outlineLevel="1" spans="1:23">
      <c r="A1076" s="70" t="s">
        <v>2845</v>
      </c>
      <c r="B1076" s="71" t="s">
        <v>2846</v>
      </c>
      <c r="C1076" s="72" t="s">
        <v>350</v>
      </c>
      <c r="D1076" s="73"/>
      <c r="E1076" s="193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10">
        <v>5</v>
      </c>
      <c r="L1076" s="110">
        <v>60</v>
      </c>
      <c r="M1076" s="111" t="s">
        <v>351</v>
      </c>
      <c r="N1076" s="112" t="s">
        <v>1428</v>
      </c>
      <c r="O1076" s="320" t="s">
        <v>2847</v>
      </c>
      <c r="P1076" s="101">
        <v>17.5</v>
      </c>
      <c r="Q1076" s="126">
        <v>0.0291</v>
      </c>
      <c r="R1076" s="127">
        <f t="shared" si="295"/>
        <v>0</v>
      </c>
      <c r="S1076" s="128">
        <f t="shared" si="296"/>
        <v>0</v>
      </c>
      <c r="W1076" s="20"/>
    </row>
    <row r="1077" outlineLevel="1" spans="1:23">
      <c r="A1077" s="77" t="s">
        <v>2848</v>
      </c>
      <c r="B1077" s="71" t="s">
        <v>2849</v>
      </c>
      <c r="C1077" s="72" t="s">
        <v>350</v>
      </c>
      <c r="D1077" s="73"/>
      <c r="E1077" s="193">
        <v>305.16</v>
      </c>
      <c r="F1077" s="75">
        <f t="shared" si="293"/>
        <v>305.16</v>
      </c>
      <c r="G1077" s="75">
        <f t="shared" si="294"/>
        <v>244.128</v>
      </c>
      <c r="H1077" s="78"/>
      <c r="I1077" s="72"/>
      <c r="J1077" s="75" t="str">
        <f t="shared" si="288"/>
        <v/>
      </c>
      <c r="K1077" s="110">
        <v>16</v>
      </c>
      <c r="L1077" s="110">
        <v>320</v>
      </c>
      <c r="M1077" s="111" t="s">
        <v>351</v>
      </c>
      <c r="N1077" s="112" t="s">
        <v>1428</v>
      </c>
      <c r="O1077" s="320" t="s">
        <v>2850</v>
      </c>
      <c r="P1077" s="101">
        <v>17</v>
      </c>
      <c r="Q1077" s="126">
        <v>0.0252</v>
      </c>
      <c r="R1077" s="127">
        <f t="shared" si="295"/>
        <v>0</v>
      </c>
      <c r="S1077" s="128">
        <f t="shared" si="296"/>
        <v>0</v>
      </c>
      <c r="W1077" s="20"/>
    </row>
    <row r="1078" outlineLevel="1" spans="1:23">
      <c r="A1078" s="70" t="s">
        <v>2851</v>
      </c>
      <c r="B1078" s="71" t="s">
        <v>2852</v>
      </c>
      <c r="C1078" s="72" t="s">
        <v>350</v>
      </c>
      <c r="D1078" s="73"/>
      <c r="E1078" s="193">
        <v>305.16</v>
      </c>
      <c r="F1078" s="75">
        <f t="shared" si="293"/>
        <v>305.16</v>
      </c>
      <c r="G1078" s="75">
        <f t="shared" si="294"/>
        <v>244.128</v>
      </c>
      <c r="H1078" s="76">
        <v>512</v>
      </c>
      <c r="I1078" s="72" t="s">
        <v>361</v>
      </c>
      <c r="J1078" s="75" t="str">
        <f t="shared" si="288"/>
        <v/>
      </c>
      <c r="K1078" s="110">
        <v>16</v>
      </c>
      <c r="L1078" s="110">
        <v>320</v>
      </c>
      <c r="M1078" s="111" t="s">
        <v>351</v>
      </c>
      <c r="N1078" s="112" t="s">
        <v>1428</v>
      </c>
      <c r="O1078" s="320" t="s">
        <v>2853</v>
      </c>
      <c r="P1078" s="101">
        <v>17</v>
      </c>
      <c r="Q1078" s="126">
        <v>0.0252</v>
      </c>
      <c r="R1078" s="127">
        <f t="shared" si="295"/>
        <v>0</v>
      </c>
      <c r="S1078" s="128">
        <f t="shared" si="296"/>
        <v>0</v>
      </c>
      <c r="W1078" s="20"/>
    </row>
    <row r="1079" outlineLevel="1" spans="1:23">
      <c r="A1079" s="70" t="s">
        <v>2854</v>
      </c>
      <c r="B1079" s="71" t="s">
        <v>2855</v>
      </c>
      <c r="C1079" s="72" t="s">
        <v>350</v>
      </c>
      <c r="D1079" s="73"/>
      <c r="E1079" s="193">
        <v>305.16</v>
      </c>
      <c r="F1079" s="75">
        <f t="shared" si="293"/>
        <v>305.16</v>
      </c>
      <c r="G1079" s="75">
        <f t="shared" si="294"/>
        <v>244.128</v>
      </c>
      <c r="H1079" s="76">
        <v>510</v>
      </c>
      <c r="I1079" s="72"/>
      <c r="J1079" s="75" t="str">
        <f t="shared" si="288"/>
        <v/>
      </c>
      <c r="K1079" s="110">
        <v>16</v>
      </c>
      <c r="L1079" s="110">
        <v>320</v>
      </c>
      <c r="M1079" s="111" t="s">
        <v>351</v>
      </c>
      <c r="N1079" s="112" t="s">
        <v>1428</v>
      </c>
      <c r="O1079" s="320" t="s">
        <v>2856</v>
      </c>
      <c r="P1079" s="101">
        <v>17</v>
      </c>
      <c r="Q1079" s="126">
        <v>0.0252</v>
      </c>
      <c r="R1079" s="127">
        <f t="shared" si="295"/>
        <v>0</v>
      </c>
      <c r="S1079" s="128">
        <f t="shared" si="296"/>
        <v>0</v>
      </c>
      <c r="W1079" s="20"/>
    </row>
    <row r="1080" outlineLevel="1" spans="1:23">
      <c r="A1080" s="70" t="s">
        <v>2857</v>
      </c>
      <c r="B1080" s="71" t="s">
        <v>2858</v>
      </c>
      <c r="C1080" s="72" t="s">
        <v>350</v>
      </c>
      <c r="D1080" s="73"/>
      <c r="E1080" s="193">
        <v>573.27</v>
      </c>
      <c r="F1080" s="75">
        <f t="shared" si="293"/>
        <v>573.27</v>
      </c>
      <c r="G1080" s="75">
        <f t="shared" si="294"/>
        <v>458.616</v>
      </c>
      <c r="H1080" s="76">
        <v>299</v>
      </c>
      <c r="I1080" s="72"/>
      <c r="J1080" s="75" t="str">
        <f t="shared" si="288"/>
        <v/>
      </c>
      <c r="K1080" s="110">
        <v>10</v>
      </c>
      <c r="L1080" s="110">
        <v>120</v>
      </c>
      <c r="M1080" s="111" t="s">
        <v>351</v>
      </c>
      <c r="N1080" s="112" t="s">
        <v>1428</v>
      </c>
      <c r="O1080" s="320" t="s">
        <v>2859</v>
      </c>
      <c r="P1080" s="101">
        <v>19.2</v>
      </c>
      <c r="Q1080" s="126">
        <v>0.0208</v>
      </c>
      <c r="R1080" s="127">
        <f t="shared" si="295"/>
        <v>0</v>
      </c>
      <c r="S1080" s="128">
        <f t="shared" si="296"/>
        <v>0</v>
      </c>
      <c r="W1080" s="20"/>
    </row>
    <row r="1081" outlineLevel="1" spans="1:23">
      <c r="A1081" s="70" t="s">
        <v>2860</v>
      </c>
      <c r="B1081" s="71" t="s">
        <v>2861</v>
      </c>
      <c r="C1081" s="72" t="s">
        <v>350</v>
      </c>
      <c r="D1081" s="73"/>
      <c r="E1081" s="193">
        <v>573.27</v>
      </c>
      <c r="F1081" s="75">
        <f t="shared" si="293"/>
        <v>573.27</v>
      </c>
      <c r="G1081" s="75">
        <f t="shared" si="294"/>
        <v>458.616</v>
      </c>
      <c r="H1081" s="76">
        <v>1170</v>
      </c>
      <c r="I1081" s="72"/>
      <c r="J1081" s="75" t="str">
        <f t="shared" si="288"/>
        <v/>
      </c>
      <c r="K1081" s="110">
        <v>10</v>
      </c>
      <c r="L1081" s="110">
        <v>120</v>
      </c>
      <c r="M1081" s="111" t="s">
        <v>351</v>
      </c>
      <c r="N1081" s="112" t="s">
        <v>1428</v>
      </c>
      <c r="O1081" s="320" t="s">
        <v>2862</v>
      </c>
      <c r="P1081" s="101">
        <v>19.2</v>
      </c>
      <c r="Q1081" s="126">
        <v>0.0208</v>
      </c>
      <c r="R1081" s="127">
        <f t="shared" si="295"/>
        <v>0</v>
      </c>
      <c r="S1081" s="128">
        <f t="shared" si="296"/>
        <v>0</v>
      </c>
      <c r="W1081" s="20"/>
    </row>
    <row r="1082" outlineLevel="1" spans="1:23">
      <c r="A1082" s="70" t="s">
        <v>2863</v>
      </c>
      <c r="B1082" s="71" t="s">
        <v>2864</v>
      </c>
      <c r="C1082" s="72" t="s">
        <v>350</v>
      </c>
      <c r="D1082" s="73"/>
      <c r="E1082" s="193">
        <v>573.27</v>
      </c>
      <c r="F1082" s="75">
        <f t="shared" si="293"/>
        <v>573.27</v>
      </c>
      <c r="G1082" s="75">
        <f t="shared" si="294"/>
        <v>458.616</v>
      </c>
      <c r="H1082" s="76">
        <v>430</v>
      </c>
      <c r="I1082" s="72"/>
      <c r="J1082" s="75" t="str">
        <f t="shared" si="288"/>
        <v/>
      </c>
      <c r="K1082" s="110">
        <v>10</v>
      </c>
      <c r="L1082" s="110">
        <v>120</v>
      </c>
      <c r="M1082" s="111" t="s">
        <v>351</v>
      </c>
      <c r="N1082" s="112" t="s">
        <v>1428</v>
      </c>
      <c r="O1082" s="320" t="s">
        <v>2865</v>
      </c>
      <c r="P1082" s="101">
        <v>19.2</v>
      </c>
      <c r="Q1082" s="126">
        <v>0.0208</v>
      </c>
      <c r="R1082" s="127">
        <f t="shared" si="295"/>
        <v>0</v>
      </c>
      <c r="S1082" s="128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9"/>
      <c r="F1083" s="64"/>
      <c r="G1083" s="75"/>
      <c r="H1083" s="78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9"/>
      <c r="Q1083" s="132"/>
      <c r="R1083" s="133"/>
      <c r="S1083" s="134"/>
      <c r="W1083" s="20"/>
    </row>
    <row r="1084" outlineLevel="1" spans="1:23">
      <c r="A1084" s="83" t="s">
        <v>2866</v>
      </c>
      <c r="B1084" s="79" t="s">
        <v>2867</v>
      </c>
      <c r="C1084" s="72" t="s">
        <v>350</v>
      </c>
      <c r="D1084" s="73"/>
      <c r="E1084" s="200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5"/>
      <c r="N1084" s="112" t="s">
        <v>2695</v>
      </c>
      <c r="O1084" s="113">
        <v>4630076440866</v>
      </c>
      <c r="P1084" s="118">
        <v>24.5</v>
      </c>
      <c r="Q1084" s="136">
        <v>0.022584375</v>
      </c>
      <c r="R1084" s="127">
        <f>P1084/L1084*D1084</f>
        <v>0</v>
      </c>
      <c r="S1084" s="128">
        <f>Q1084/L1084*D1084</f>
        <v>0</v>
      </c>
      <c r="W1084" s="20"/>
    </row>
    <row r="1085" outlineLevel="1" spans="1:23">
      <c r="A1085" s="83" t="s">
        <v>2868</v>
      </c>
      <c r="B1085" s="79" t="s">
        <v>2869</v>
      </c>
      <c r="C1085" s="72" t="s">
        <v>350</v>
      </c>
      <c r="D1085" s="73"/>
      <c r="E1085" s="200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5"/>
      <c r="N1085" s="112" t="s">
        <v>2695</v>
      </c>
      <c r="O1085" s="113">
        <v>4630076440873</v>
      </c>
      <c r="P1085" s="118">
        <v>23.5</v>
      </c>
      <c r="Q1085" s="136">
        <v>0.022584375</v>
      </c>
      <c r="R1085" s="127">
        <f>P1085/L1085*D1085</f>
        <v>0</v>
      </c>
      <c r="S1085" s="128">
        <f>Q1085/L1085*D1085</f>
        <v>0</v>
      </c>
      <c r="W1085" s="20"/>
    </row>
    <row r="1086" outlineLevel="1" spans="1:23">
      <c r="A1086" s="83" t="s">
        <v>2870</v>
      </c>
      <c r="B1086" s="79" t="s">
        <v>2871</v>
      </c>
      <c r="C1086" s="72" t="s">
        <v>350</v>
      </c>
      <c r="D1086" s="73"/>
      <c r="E1086" s="200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5"/>
      <c r="N1086" s="112" t="s">
        <v>2695</v>
      </c>
      <c r="O1086" s="113">
        <v>4630076440880</v>
      </c>
      <c r="P1086" s="118">
        <v>16.5</v>
      </c>
      <c r="Q1086" s="136">
        <v>0.022584375</v>
      </c>
      <c r="R1086" s="127">
        <f>P1086/L1086*D1086</f>
        <v>0</v>
      </c>
      <c r="S1086" s="128">
        <f>Q1086/L1086*D1086</f>
        <v>0</v>
      </c>
      <c r="W1086" s="20"/>
    </row>
    <row r="1087" outlineLevel="1" spans="1:23">
      <c r="A1087" s="83" t="s">
        <v>2872</v>
      </c>
      <c r="B1087" s="79" t="s">
        <v>2873</v>
      </c>
      <c r="C1087" s="72" t="s">
        <v>350</v>
      </c>
      <c r="D1087" s="73"/>
      <c r="E1087" s="200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5"/>
      <c r="N1087" s="112" t="s">
        <v>2695</v>
      </c>
      <c r="O1087" s="113">
        <v>4630076440897</v>
      </c>
      <c r="P1087" s="118">
        <v>22.5</v>
      </c>
      <c r="Q1087" s="136">
        <v>0.022584375</v>
      </c>
      <c r="R1087" s="127">
        <f>P1087/L1087*D1087</f>
        <v>0</v>
      </c>
      <c r="S1087" s="128">
        <f>Q1087/L1087*D1087</f>
        <v>0</v>
      </c>
      <c r="W1087" s="20"/>
    </row>
    <row r="1088" outlineLevel="1" spans="1:23">
      <c r="A1088" s="83" t="s">
        <v>2874</v>
      </c>
      <c r="B1088" s="79" t="s">
        <v>2875</v>
      </c>
      <c r="C1088" s="72" t="s">
        <v>350</v>
      </c>
      <c r="D1088" s="73"/>
      <c r="E1088" s="200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5"/>
      <c r="N1088" s="112" t="s">
        <v>2695</v>
      </c>
      <c r="O1088" s="113">
        <v>4630076440903</v>
      </c>
      <c r="P1088" s="118">
        <v>17.5</v>
      </c>
      <c r="Q1088" s="136">
        <v>0.022584375</v>
      </c>
      <c r="R1088" s="127">
        <f>P1088/L1088*D1088</f>
        <v>0</v>
      </c>
      <c r="S1088" s="128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200"/>
      <c r="F1089" s="75"/>
      <c r="G1089" s="75"/>
      <c r="H1089" s="78"/>
      <c r="I1089" s="72"/>
      <c r="J1089" s="75" t="str">
        <f t="shared" si="288"/>
        <v/>
      </c>
      <c r="K1089" s="72"/>
      <c r="L1089" s="72"/>
      <c r="M1089" s="145"/>
      <c r="N1089" s="145"/>
      <c r="O1089" s="72"/>
      <c r="P1089" s="118"/>
      <c r="Q1089" s="136"/>
      <c r="R1089" s="127"/>
      <c r="S1089" s="128"/>
      <c r="W1089" s="20"/>
    </row>
    <row r="1090" outlineLevel="1" spans="1:23">
      <c r="A1090" s="83" t="s">
        <v>2876</v>
      </c>
      <c r="B1090" s="79" t="s">
        <v>2877</v>
      </c>
      <c r="C1090" s="72" t="s">
        <v>350</v>
      </c>
      <c r="D1090" s="73"/>
      <c r="E1090" s="200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11" t="s">
        <v>351</v>
      </c>
      <c r="N1090" s="112" t="s">
        <v>2695</v>
      </c>
      <c r="O1090" s="113">
        <v>4630076445540</v>
      </c>
      <c r="P1090" s="118">
        <v>15.1</v>
      </c>
      <c r="Q1090" s="136">
        <v>0.025872</v>
      </c>
      <c r="R1090" s="127">
        <f t="shared" ref="R1090:R1099" si="299">P1090/L1090*D1090</f>
        <v>0</v>
      </c>
      <c r="S1090" s="128">
        <f t="shared" ref="S1090:S1099" si="300">Q1090/L1090*D1090</f>
        <v>0</v>
      </c>
      <c r="W1090" s="20"/>
    </row>
    <row r="1091" outlineLevel="1" spans="1:23">
      <c r="A1091" s="83" t="s">
        <v>2878</v>
      </c>
      <c r="B1091" s="79" t="s">
        <v>2879</v>
      </c>
      <c r="C1091" s="72" t="s">
        <v>350</v>
      </c>
      <c r="D1091" s="73"/>
      <c r="E1091" s="200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11" t="s">
        <v>351</v>
      </c>
      <c r="N1091" s="112" t="s">
        <v>2695</v>
      </c>
      <c r="O1091" s="113">
        <v>4630076445557</v>
      </c>
      <c r="P1091" s="118">
        <v>18</v>
      </c>
      <c r="Q1091" s="136">
        <v>0.03156375</v>
      </c>
      <c r="R1091" s="127">
        <f t="shared" si="299"/>
        <v>0</v>
      </c>
      <c r="S1091" s="128">
        <f t="shared" si="300"/>
        <v>0</v>
      </c>
      <c r="W1091" s="20"/>
    </row>
    <row r="1092" outlineLevel="1" spans="1:23">
      <c r="A1092" s="83" t="s">
        <v>2880</v>
      </c>
      <c r="B1092" s="79" t="s">
        <v>2881</v>
      </c>
      <c r="C1092" s="72" t="s">
        <v>350</v>
      </c>
      <c r="D1092" s="73"/>
      <c r="E1092" s="200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11" t="s">
        <v>351</v>
      </c>
      <c r="N1092" s="112" t="s">
        <v>2695</v>
      </c>
      <c r="O1092" s="113">
        <v>4630076445564</v>
      </c>
      <c r="P1092" s="118">
        <v>20</v>
      </c>
      <c r="Q1092" s="136">
        <v>0.030201625</v>
      </c>
      <c r="R1092" s="127">
        <f t="shared" si="299"/>
        <v>0</v>
      </c>
      <c r="S1092" s="128">
        <f t="shared" si="300"/>
        <v>0</v>
      </c>
      <c r="W1092" s="20"/>
    </row>
    <row r="1093" outlineLevel="1" spans="1:23">
      <c r="A1093" s="83" t="s">
        <v>2882</v>
      </c>
      <c r="B1093" s="79" t="s">
        <v>2883</v>
      </c>
      <c r="C1093" s="72" t="s">
        <v>350</v>
      </c>
      <c r="D1093" s="73"/>
      <c r="E1093" s="200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11" t="s">
        <v>351</v>
      </c>
      <c r="N1093" s="112" t="s">
        <v>2695</v>
      </c>
      <c r="O1093" s="113">
        <v>4630076445571</v>
      </c>
      <c r="P1093" s="118">
        <v>18.5</v>
      </c>
      <c r="Q1093" s="136">
        <v>0.02664375</v>
      </c>
      <c r="R1093" s="127">
        <f t="shared" si="299"/>
        <v>0</v>
      </c>
      <c r="S1093" s="128">
        <f t="shared" si="300"/>
        <v>0</v>
      </c>
      <c r="W1093" s="20"/>
    </row>
    <row r="1094" outlineLevel="1" spans="1:23">
      <c r="A1094" s="83" t="s">
        <v>2884</v>
      </c>
      <c r="B1094" s="79" t="s">
        <v>2885</v>
      </c>
      <c r="C1094" s="72" t="s">
        <v>350</v>
      </c>
      <c r="D1094" s="73"/>
      <c r="E1094" s="200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11" t="s">
        <v>351</v>
      </c>
      <c r="N1094" s="112" t="s">
        <v>2695</v>
      </c>
      <c r="O1094" s="113">
        <v>4630076445588</v>
      </c>
      <c r="P1094" s="118">
        <v>22</v>
      </c>
      <c r="Q1094" s="136">
        <v>0.02964525</v>
      </c>
      <c r="R1094" s="127">
        <f t="shared" si="299"/>
        <v>0</v>
      </c>
      <c r="S1094" s="128">
        <f t="shared" si="300"/>
        <v>0</v>
      </c>
      <c r="W1094" s="20"/>
    </row>
    <row r="1095" outlineLevel="1" spans="1:23">
      <c r="A1095" s="83" t="s">
        <v>2886</v>
      </c>
      <c r="B1095" s="79" t="s">
        <v>2887</v>
      </c>
      <c r="C1095" s="72" t="s">
        <v>350</v>
      </c>
      <c r="D1095" s="73"/>
      <c r="E1095" s="200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11" t="s">
        <v>351</v>
      </c>
      <c r="N1095" s="112" t="s">
        <v>2695</v>
      </c>
      <c r="O1095" s="113">
        <v>4620105820622</v>
      </c>
      <c r="P1095" s="118">
        <v>14.5</v>
      </c>
      <c r="Q1095" s="136">
        <v>0.025872</v>
      </c>
      <c r="R1095" s="127">
        <f t="shared" si="299"/>
        <v>0</v>
      </c>
      <c r="S1095" s="128">
        <f t="shared" si="300"/>
        <v>0</v>
      </c>
      <c r="W1095" s="20"/>
    </row>
    <row r="1096" outlineLevel="1" spans="1:23">
      <c r="A1096" s="83" t="s">
        <v>2888</v>
      </c>
      <c r="B1096" s="79" t="s">
        <v>2889</v>
      </c>
      <c r="C1096" s="72" t="s">
        <v>350</v>
      </c>
      <c r="D1096" s="73"/>
      <c r="E1096" s="200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11" t="s">
        <v>351</v>
      </c>
      <c r="N1096" s="112" t="s">
        <v>2695</v>
      </c>
      <c r="O1096" s="113">
        <v>4620105820639</v>
      </c>
      <c r="P1096" s="118">
        <v>8.5</v>
      </c>
      <c r="Q1096" s="136">
        <v>0.0324</v>
      </c>
      <c r="R1096" s="127">
        <f t="shared" si="299"/>
        <v>0</v>
      </c>
      <c r="S1096" s="128">
        <f t="shared" si="300"/>
        <v>0</v>
      </c>
      <c r="W1096" s="20"/>
    </row>
    <row r="1097" outlineLevel="1" spans="1:23">
      <c r="A1097" s="83" t="s">
        <v>2890</v>
      </c>
      <c r="B1097" s="79" t="s">
        <v>2891</v>
      </c>
      <c r="C1097" s="72" t="s">
        <v>350</v>
      </c>
      <c r="D1097" s="73"/>
      <c r="E1097" s="200">
        <v>140.06</v>
      </c>
      <c r="F1097" s="75">
        <f t="shared" si="297"/>
        <v>140.06</v>
      </c>
      <c r="G1097" s="75">
        <f t="shared" si="298"/>
        <v>112.048</v>
      </c>
      <c r="H1097" s="76">
        <v>439</v>
      </c>
      <c r="I1097" s="72"/>
      <c r="J1097" s="75" t="str">
        <f t="shared" si="288"/>
        <v/>
      </c>
      <c r="K1097" s="72">
        <v>10</v>
      </c>
      <c r="L1097" s="72">
        <v>500</v>
      </c>
      <c r="M1097" s="111" t="s">
        <v>351</v>
      </c>
      <c r="N1097" s="112" t="s">
        <v>2695</v>
      </c>
      <c r="O1097" s="113">
        <v>4620105820646</v>
      </c>
      <c r="P1097" s="118">
        <v>18</v>
      </c>
      <c r="Q1097" s="136">
        <v>0.03726</v>
      </c>
      <c r="R1097" s="127">
        <f t="shared" si="299"/>
        <v>0</v>
      </c>
      <c r="S1097" s="128">
        <f t="shared" si="300"/>
        <v>0</v>
      </c>
      <c r="W1097" s="20"/>
    </row>
    <row r="1098" outlineLevel="1" spans="1:23">
      <c r="A1098" s="83" t="s">
        <v>2892</v>
      </c>
      <c r="B1098" s="79" t="s">
        <v>2893</v>
      </c>
      <c r="C1098" s="72" t="s">
        <v>350</v>
      </c>
      <c r="D1098" s="73"/>
      <c r="E1098" s="200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11" t="s">
        <v>351</v>
      </c>
      <c r="N1098" s="112" t="s">
        <v>2695</v>
      </c>
      <c r="O1098" s="113">
        <v>4620105820653</v>
      </c>
      <c r="P1098" s="118">
        <v>20</v>
      </c>
      <c r="Q1098" s="136">
        <v>0.036729</v>
      </c>
      <c r="R1098" s="127">
        <f t="shared" si="299"/>
        <v>0</v>
      </c>
      <c r="S1098" s="128">
        <f t="shared" si="300"/>
        <v>0</v>
      </c>
      <c r="W1098" s="20"/>
    </row>
    <row r="1099" outlineLevel="1" spans="1:23">
      <c r="A1099" s="83" t="s">
        <v>2894</v>
      </c>
      <c r="B1099" s="79" t="s">
        <v>2895</v>
      </c>
      <c r="C1099" s="72" t="s">
        <v>350</v>
      </c>
      <c r="D1099" s="73"/>
      <c r="E1099" s="200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11" t="s">
        <v>351</v>
      </c>
      <c r="N1099" s="112" t="s">
        <v>2695</v>
      </c>
      <c r="O1099" s="113">
        <v>4620105820660</v>
      </c>
      <c r="P1099" s="118">
        <v>18.1</v>
      </c>
      <c r="Q1099" s="136">
        <v>0.04032</v>
      </c>
      <c r="R1099" s="127">
        <f t="shared" si="299"/>
        <v>0</v>
      </c>
      <c r="S1099" s="128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200"/>
      <c r="F1100" s="75"/>
      <c r="G1100" s="75"/>
      <c r="H1100" s="78"/>
      <c r="I1100" s="72"/>
      <c r="J1100" s="75" t="str">
        <f t="shared" si="288"/>
        <v/>
      </c>
      <c r="K1100" s="72"/>
      <c r="L1100" s="72"/>
      <c r="M1100" s="111"/>
      <c r="N1100" s="112"/>
      <c r="O1100" s="113"/>
      <c r="P1100" s="118"/>
      <c r="Q1100" s="136"/>
      <c r="R1100" s="127"/>
      <c r="S1100" s="128"/>
      <c r="T1100" s="22"/>
      <c r="W1100" s="20"/>
    </row>
    <row r="1101" s="19" customFormat="1" outlineLevel="1" spans="1:23">
      <c r="A1101" s="83" t="s">
        <v>2896</v>
      </c>
      <c r="B1101" s="79" t="s">
        <v>2897</v>
      </c>
      <c r="C1101" s="72" t="s">
        <v>350</v>
      </c>
      <c r="D1101" s="73"/>
      <c r="E1101" s="200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11" t="s">
        <v>351</v>
      </c>
      <c r="N1101" s="112" t="s">
        <v>2695</v>
      </c>
      <c r="O1101" s="113">
        <v>4620105826648</v>
      </c>
      <c r="P1101" s="118">
        <v>17.05</v>
      </c>
      <c r="Q1101" s="136">
        <v>0.064</v>
      </c>
      <c r="R1101" s="127">
        <f t="shared" ref="R1101:R1107" si="303">P1101/L1101*D1101</f>
        <v>0</v>
      </c>
      <c r="S1101" s="128">
        <f t="shared" ref="S1101:S1107" si="304">Q1101/L1101*D1101</f>
        <v>0</v>
      </c>
      <c r="T1101" s="22"/>
      <c r="W1101" s="20"/>
    </row>
    <row r="1102" s="19" customFormat="1" outlineLevel="1" spans="1:23">
      <c r="A1102" s="83" t="s">
        <v>2898</v>
      </c>
      <c r="B1102" s="79" t="s">
        <v>2899</v>
      </c>
      <c r="C1102" s="72" t="s">
        <v>350</v>
      </c>
      <c r="D1102" s="73"/>
      <c r="E1102" s="200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11" t="s">
        <v>351</v>
      </c>
      <c r="N1102" s="112" t="s">
        <v>2695</v>
      </c>
      <c r="O1102" s="113">
        <v>4620105826655</v>
      </c>
      <c r="P1102" s="118">
        <v>25.34</v>
      </c>
      <c r="Q1102" s="136">
        <v>0.064</v>
      </c>
      <c r="R1102" s="127">
        <f t="shared" si="303"/>
        <v>0</v>
      </c>
      <c r="S1102" s="128">
        <f t="shared" si="304"/>
        <v>0</v>
      </c>
      <c r="T1102" s="22"/>
      <c r="W1102" s="20"/>
    </row>
    <row r="1103" s="19" customFormat="1" outlineLevel="1" spans="1:23">
      <c r="A1103" s="83" t="s">
        <v>2900</v>
      </c>
      <c r="B1103" s="79" t="s">
        <v>2901</v>
      </c>
      <c r="C1103" s="72" t="s">
        <v>350</v>
      </c>
      <c r="D1103" s="73"/>
      <c r="E1103" s="200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11" t="s">
        <v>351</v>
      </c>
      <c r="N1103" s="112" t="s">
        <v>2695</v>
      </c>
      <c r="O1103" s="113">
        <v>4620105826662</v>
      </c>
      <c r="P1103" s="118">
        <v>12.62</v>
      </c>
      <c r="Q1103" s="136">
        <v>0.064</v>
      </c>
      <c r="R1103" s="127">
        <f t="shared" si="303"/>
        <v>0</v>
      </c>
      <c r="S1103" s="128">
        <f t="shared" si="304"/>
        <v>0</v>
      </c>
      <c r="T1103" s="22"/>
      <c r="W1103" s="20"/>
    </row>
    <row r="1104" s="19" customFormat="1" outlineLevel="1" spans="1:23">
      <c r="A1104" s="83" t="s">
        <v>2902</v>
      </c>
      <c r="B1104" s="79" t="s">
        <v>2903</v>
      </c>
      <c r="C1104" s="72" t="s">
        <v>350</v>
      </c>
      <c r="D1104" s="73"/>
      <c r="E1104" s="200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11" t="s">
        <v>351</v>
      </c>
      <c r="N1104" s="112" t="s">
        <v>2695</v>
      </c>
      <c r="O1104" s="113">
        <v>4620105826679</v>
      </c>
      <c r="P1104" s="118">
        <v>18.91</v>
      </c>
      <c r="Q1104" s="136">
        <v>0.064</v>
      </c>
      <c r="R1104" s="127">
        <f t="shared" si="303"/>
        <v>0</v>
      </c>
      <c r="S1104" s="128">
        <f t="shared" si="304"/>
        <v>0</v>
      </c>
      <c r="T1104" s="22"/>
      <c r="W1104" s="20"/>
    </row>
    <row r="1105" s="19" customFormat="1" outlineLevel="1" spans="1:23">
      <c r="A1105" s="83" t="s">
        <v>2904</v>
      </c>
      <c r="B1105" s="79" t="s">
        <v>2905</v>
      </c>
      <c r="C1105" s="72" t="s">
        <v>771</v>
      </c>
      <c r="D1105" s="73"/>
      <c r="E1105" s="200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11" t="s">
        <v>351</v>
      </c>
      <c r="N1105" s="112" t="s">
        <v>2695</v>
      </c>
      <c r="O1105" s="113">
        <v>4620105826686</v>
      </c>
      <c r="P1105" s="118">
        <v>21.2</v>
      </c>
      <c r="Q1105" s="136">
        <v>0.064</v>
      </c>
      <c r="R1105" s="127">
        <f t="shared" si="303"/>
        <v>0</v>
      </c>
      <c r="S1105" s="128">
        <f t="shared" si="304"/>
        <v>0</v>
      </c>
      <c r="T1105" s="22"/>
      <c r="W1105" s="20"/>
    </row>
    <row r="1106" s="19" customFormat="1" outlineLevel="1" spans="1:23">
      <c r="A1106" s="83" t="s">
        <v>2906</v>
      </c>
      <c r="B1106" s="79" t="s">
        <v>2907</v>
      </c>
      <c r="C1106" s="72" t="s">
        <v>771</v>
      </c>
      <c r="D1106" s="73"/>
      <c r="E1106" s="200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11" t="s">
        <v>351</v>
      </c>
      <c r="N1106" s="112" t="s">
        <v>2695</v>
      </c>
      <c r="O1106" s="113">
        <v>4620105826693</v>
      </c>
      <c r="P1106" s="118">
        <v>25</v>
      </c>
      <c r="Q1106" s="136">
        <v>0.064</v>
      </c>
      <c r="R1106" s="127">
        <f t="shared" si="303"/>
        <v>0</v>
      </c>
      <c r="S1106" s="128">
        <f t="shared" si="304"/>
        <v>0</v>
      </c>
      <c r="T1106" s="22"/>
      <c r="W1106" s="20"/>
    </row>
    <row r="1107" s="19" customFormat="1" outlineLevel="1" spans="1:23">
      <c r="A1107" s="83" t="s">
        <v>2908</v>
      </c>
      <c r="B1107" s="79" t="s">
        <v>2909</v>
      </c>
      <c r="C1107" s="72" t="s">
        <v>771</v>
      </c>
      <c r="D1107" s="73"/>
      <c r="E1107" s="200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11" t="s">
        <v>351</v>
      </c>
      <c r="N1107" s="112" t="s">
        <v>2695</v>
      </c>
      <c r="O1107" s="113">
        <v>4620105826709</v>
      </c>
      <c r="P1107" s="118">
        <v>23.1</v>
      </c>
      <c r="Q1107" s="136">
        <v>0.064</v>
      </c>
      <c r="R1107" s="127">
        <f t="shared" si="303"/>
        <v>0</v>
      </c>
      <c r="S1107" s="128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8"/>
      <c r="I1108" s="108"/>
      <c r="J1108" s="75" t="str">
        <f t="shared" si="288"/>
        <v/>
      </c>
      <c r="K1108" s="67"/>
      <c r="L1108" s="67"/>
      <c r="M1108" s="67"/>
      <c r="N1108" s="67"/>
      <c r="O1108" s="67"/>
      <c r="P1108" s="109"/>
      <c r="Q1108" s="132"/>
      <c r="R1108" s="133"/>
      <c r="S1108" s="134"/>
      <c r="T1108" s="22"/>
      <c r="W1108" s="20"/>
    </row>
    <row r="1109" s="19" customFormat="1" outlineLevel="1" spans="1:23">
      <c r="A1109" s="83" t="s">
        <v>2910</v>
      </c>
      <c r="B1109" s="71" t="s">
        <v>2911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106888</v>
      </c>
      <c r="I1109" s="72"/>
      <c r="J1109" s="75" t="str">
        <f t="shared" si="288"/>
        <v/>
      </c>
      <c r="K1109" s="72">
        <v>200</v>
      </c>
      <c r="L1109" s="72">
        <v>6400</v>
      </c>
      <c r="M1109" s="111" t="s">
        <v>351</v>
      </c>
      <c r="N1109" s="112" t="s">
        <v>2912</v>
      </c>
      <c r="O1109" s="113" t="s">
        <v>2913</v>
      </c>
      <c r="P1109" s="118">
        <v>20.544</v>
      </c>
      <c r="Q1109" s="136">
        <v>0.0502524</v>
      </c>
      <c r="R1109" s="127">
        <f>P1109/L1109*D1109</f>
        <v>0</v>
      </c>
      <c r="S1109" s="128">
        <f>Q1109/L1109*D1109</f>
        <v>0</v>
      </c>
      <c r="T1109" s="22"/>
      <c r="W1109" s="20"/>
    </row>
    <row r="1110" s="19" customFormat="1" outlineLevel="1" spans="1:23">
      <c r="A1110" s="83" t="s">
        <v>2914</v>
      </c>
      <c r="B1110" s="71" t="s">
        <v>2915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181169</v>
      </c>
      <c r="I1110" s="72"/>
      <c r="J1110" s="75" t="str">
        <f t="shared" si="288"/>
        <v/>
      </c>
      <c r="K1110" s="72">
        <v>150</v>
      </c>
      <c r="L1110" s="72">
        <v>4800</v>
      </c>
      <c r="M1110" s="111" t="s">
        <v>351</v>
      </c>
      <c r="N1110" s="112" t="s">
        <v>2912</v>
      </c>
      <c r="O1110" s="113" t="s">
        <v>2916</v>
      </c>
      <c r="P1110" s="118">
        <v>21.84</v>
      </c>
      <c r="Q1110" s="136">
        <v>0.0502524</v>
      </c>
      <c r="R1110" s="127">
        <f>P1110/L1110*D1110</f>
        <v>0</v>
      </c>
      <c r="S1110" s="128">
        <f>Q1110/L1110*D1110</f>
        <v>0</v>
      </c>
      <c r="T1110" s="22"/>
      <c r="W1110" s="20"/>
    </row>
    <row r="1111" s="19" customFormat="1" outlineLevel="1" spans="1:23">
      <c r="A1111" s="82" t="s">
        <v>2917</v>
      </c>
      <c r="B1111" s="71" t="s">
        <v>2918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8"/>
      <c r="I1111" s="72"/>
      <c r="J1111" s="75" t="str">
        <f t="shared" si="288"/>
        <v/>
      </c>
      <c r="K1111" s="72">
        <v>100</v>
      </c>
      <c r="L1111" s="72">
        <v>3600</v>
      </c>
      <c r="M1111" s="111" t="s">
        <v>351</v>
      </c>
      <c r="N1111" s="112" t="s">
        <v>2912</v>
      </c>
      <c r="O1111" s="320" t="s">
        <v>2919</v>
      </c>
      <c r="P1111" s="118">
        <v>21.6</v>
      </c>
      <c r="Q1111" s="136">
        <v>0.047709</v>
      </c>
      <c r="R1111" s="127">
        <f>P1111/L1111*D1111</f>
        <v>0</v>
      </c>
      <c r="S1111" s="128">
        <f>Q1111/L1111*D1111</f>
        <v>0</v>
      </c>
      <c r="T1111" s="22"/>
      <c r="W1111" s="20"/>
    </row>
    <row r="1112" s="19" customFormat="1" outlineLevel="1" spans="1:23">
      <c r="A1112" s="83" t="s">
        <v>2920</v>
      </c>
      <c r="B1112" s="71" t="s">
        <v>2921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74973</v>
      </c>
      <c r="I1112" s="72"/>
      <c r="J1112" s="75" t="str">
        <f t="shared" si="288"/>
        <v/>
      </c>
      <c r="K1112" s="72">
        <v>100</v>
      </c>
      <c r="L1112" s="72">
        <v>3200</v>
      </c>
      <c r="M1112" s="111" t="s">
        <v>351</v>
      </c>
      <c r="N1112" s="112" t="s">
        <v>2912</v>
      </c>
      <c r="O1112" s="113" t="s">
        <v>2922</v>
      </c>
      <c r="P1112" s="118">
        <v>21.44</v>
      </c>
      <c r="Q1112" s="136">
        <v>0.0502524</v>
      </c>
      <c r="R1112" s="127">
        <f>P1112/L1112*D1112</f>
        <v>0</v>
      </c>
      <c r="S1112" s="128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8"/>
      <c r="I1113" s="72"/>
      <c r="J1113" s="75" t="str">
        <f t="shared" si="288"/>
        <v/>
      </c>
      <c r="K1113" s="72"/>
      <c r="L1113" s="72"/>
      <c r="M1113" s="145"/>
      <c r="N1113" s="145"/>
      <c r="O1113" s="113"/>
      <c r="P1113" s="118"/>
      <c r="Q1113" s="136"/>
      <c r="R1113" s="127"/>
      <c r="S1113" s="128"/>
      <c r="T1113" s="22"/>
      <c r="W1113" s="20"/>
    </row>
    <row r="1114" s="19" customFormat="1" outlineLevel="1" spans="1:23">
      <c r="A1114" s="83" t="s">
        <v>2923</v>
      </c>
      <c r="B1114" s="71" t="s">
        <v>2924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738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11" t="s">
        <v>351</v>
      </c>
      <c r="N1114" s="112" t="s">
        <v>2912</v>
      </c>
      <c r="O1114" s="320" t="s">
        <v>2925</v>
      </c>
      <c r="P1114" s="118">
        <v>12.84</v>
      </c>
      <c r="Q1114" s="136">
        <v>0.0502524</v>
      </c>
      <c r="R1114" s="127">
        <f>P1114/L1114*D1114</f>
        <v>0</v>
      </c>
      <c r="S1114" s="128">
        <f>Q1114/L1114*D1114</f>
        <v>0</v>
      </c>
      <c r="T1114" s="22"/>
      <c r="W1114" s="20"/>
    </row>
    <row r="1115" s="19" customFormat="1" outlineLevel="1" spans="1:23">
      <c r="A1115" s="83" t="s">
        <v>2926</v>
      </c>
      <c r="B1115" s="71" t="s">
        <v>2927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1145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11" t="s">
        <v>351</v>
      </c>
      <c r="N1115" s="112" t="s">
        <v>2912</v>
      </c>
      <c r="O1115" s="320" t="s">
        <v>2928</v>
      </c>
      <c r="P1115" s="118">
        <v>13.65</v>
      </c>
      <c r="Q1115" s="136">
        <v>0.0502524</v>
      </c>
      <c r="R1115" s="127">
        <f>P1115/L1115*D1115</f>
        <v>0</v>
      </c>
      <c r="S1115" s="128">
        <f>Q1115/L1115*D1115</f>
        <v>0</v>
      </c>
      <c r="T1115" s="22"/>
      <c r="W1115" s="20"/>
    </row>
    <row r="1116" s="19" customFormat="1" outlineLevel="1" spans="1:23">
      <c r="A1116" s="83" t="s">
        <v>2929</v>
      </c>
      <c r="B1116" s="71" t="s">
        <v>2930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930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11" t="s">
        <v>351</v>
      </c>
      <c r="N1116" s="112" t="s">
        <v>2912</v>
      </c>
      <c r="O1116" s="113">
        <v>4620105822558</v>
      </c>
      <c r="P1116" s="118">
        <v>16.18</v>
      </c>
      <c r="Q1116" s="136">
        <v>0.041013</v>
      </c>
      <c r="R1116" s="127">
        <f>P1116/L1116*D1116</f>
        <v>0</v>
      </c>
      <c r="S1116" s="128">
        <f>Q1116/L1116*D1116</f>
        <v>0</v>
      </c>
      <c r="T1116" s="22"/>
      <c r="W1116" s="20"/>
    </row>
    <row r="1117" s="19" customFormat="1" outlineLevel="1" spans="1:23">
      <c r="A1117" s="83" t="s">
        <v>2931</v>
      </c>
      <c r="B1117" s="71" t="s">
        <v>2932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810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11" t="s">
        <v>351</v>
      </c>
      <c r="N1117" s="112" t="s">
        <v>2912</v>
      </c>
      <c r="O1117" s="320" t="s">
        <v>2933</v>
      </c>
      <c r="P1117" s="118">
        <v>16.75</v>
      </c>
      <c r="Q1117" s="136">
        <v>0.0502524</v>
      </c>
      <c r="R1117" s="127">
        <f>P1117/L1117*D1117</f>
        <v>0</v>
      </c>
      <c r="S1117" s="128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8"/>
      <c r="I1118" s="72"/>
      <c r="J1118" s="75"/>
      <c r="K1118" s="72"/>
      <c r="L1118" s="72"/>
      <c r="M1118" s="111"/>
      <c r="N1118" s="112"/>
      <c r="O1118" s="113"/>
      <c r="P1118" s="118"/>
      <c r="Q1118" s="136"/>
      <c r="R1118" s="127"/>
      <c r="S1118" s="128"/>
      <c r="T1118" s="22"/>
      <c r="W1118" s="20"/>
    </row>
    <row r="1119" s="19" customFormat="1" outlineLevel="1" spans="1:23">
      <c r="A1119" s="83" t="s">
        <v>2934</v>
      </c>
      <c r="B1119" s="71" t="s">
        <v>2935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11" t="s">
        <v>351</v>
      </c>
      <c r="N1119" s="112" t="s">
        <v>2912</v>
      </c>
      <c r="O1119" s="320" t="s">
        <v>2936</v>
      </c>
      <c r="P1119" s="118">
        <v>17</v>
      </c>
      <c r="Q1119" s="136">
        <v>0.03762</v>
      </c>
      <c r="R1119" s="127">
        <f>P1119/L1119*D1119</f>
        <v>0</v>
      </c>
      <c r="S1119" s="128">
        <f>Q1119/L1119*D1119</f>
        <v>0</v>
      </c>
      <c r="T1119" s="22"/>
      <c r="W1119" s="20"/>
    </row>
    <row r="1120" s="19" customFormat="1" outlineLevel="1" spans="1:23">
      <c r="A1120" s="83" t="s">
        <v>2937</v>
      </c>
      <c r="B1120" s="71" t="s">
        <v>2938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11" t="s">
        <v>351</v>
      </c>
      <c r="N1120" s="112" t="s">
        <v>2912</v>
      </c>
      <c r="O1120" s="320" t="s">
        <v>2939</v>
      </c>
      <c r="P1120" s="118">
        <v>15.5</v>
      </c>
      <c r="Q1120" s="136">
        <v>0.03762</v>
      </c>
      <c r="R1120" s="127">
        <f>P1120/L1120*D1120</f>
        <v>0</v>
      </c>
      <c r="S1120" s="128">
        <f>Q1120/L1120*D1120</f>
        <v>0</v>
      </c>
      <c r="T1120" s="22"/>
      <c r="W1120" s="20"/>
    </row>
    <row r="1121" s="19" customFormat="1" ht="17.1" customHeight="1" outlineLevel="1" spans="1:23">
      <c r="A1121" s="83" t="s">
        <v>2940</v>
      </c>
      <c r="B1121" s="71" t="s">
        <v>2941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11" t="s">
        <v>351</v>
      </c>
      <c r="N1121" s="112" t="s">
        <v>2912</v>
      </c>
      <c r="O1121" s="320" t="s">
        <v>2942</v>
      </c>
      <c r="P1121" s="118">
        <v>16</v>
      </c>
      <c r="Q1121" s="136">
        <v>0.03762</v>
      </c>
      <c r="R1121" s="127">
        <f>P1121/L1121*D1121</f>
        <v>0</v>
      </c>
      <c r="S1121" s="128">
        <f>Q1121/L1121*D1121</f>
        <v>0</v>
      </c>
      <c r="T1121" s="22"/>
      <c r="W1121" s="20"/>
    </row>
    <row r="1122" s="19" customFormat="1" outlineLevel="1" spans="1:23">
      <c r="A1122" s="83" t="s">
        <v>2943</v>
      </c>
      <c r="B1122" s="71" t="s">
        <v>2944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11" t="s">
        <v>351</v>
      </c>
      <c r="N1122" s="112" t="s">
        <v>2912</v>
      </c>
      <c r="O1122" s="320" t="s">
        <v>2945</v>
      </c>
      <c r="P1122" s="118">
        <v>15.5</v>
      </c>
      <c r="Q1122" s="136">
        <v>0.03762</v>
      </c>
      <c r="R1122" s="127">
        <f>P1122/L1122*D1122</f>
        <v>0</v>
      </c>
      <c r="S1122" s="128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8"/>
      <c r="I1123" s="72"/>
      <c r="J1123" s="75"/>
      <c r="K1123" s="72"/>
      <c r="L1123" s="72"/>
      <c r="M1123" s="111"/>
      <c r="N1123" s="112"/>
      <c r="O1123" s="113"/>
      <c r="P1123" s="118"/>
      <c r="Q1123" s="136"/>
      <c r="R1123" s="127"/>
      <c r="S1123" s="128"/>
      <c r="T1123" s="22"/>
      <c r="W1123" s="20"/>
    </row>
    <row r="1124" s="19" customFormat="1" outlineLevel="1" spans="1:23">
      <c r="A1124" s="83" t="s">
        <v>2946</v>
      </c>
      <c r="B1124" s="71" t="s">
        <v>2947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11" t="s">
        <v>351</v>
      </c>
      <c r="N1124" s="112" t="s">
        <v>2912</v>
      </c>
      <c r="O1124" s="320" t="s">
        <v>2948</v>
      </c>
      <c r="P1124" s="118">
        <v>19</v>
      </c>
      <c r="Q1124" s="136">
        <v>0.03762</v>
      </c>
      <c r="R1124" s="127">
        <f>P1124/L1124*D1124</f>
        <v>0</v>
      </c>
      <c r="S1124" s="128">
        <f>Q1124/L1124*D1124</f>
        <v>0</v>
      </c>
      <c r="T1124" s="22"/>
      <c r="W1124" s="20"/>
    </row>
    <row r="1125" s="19" customFormat="1" outlineLevel="1" spans="1:23">
      <c r="A1125" s="83" t="s">
        <v>2949</v>
      </c>
      <c r="B1125" s="71" t="s">
        <v>2950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11" t="s">
        <v>351</v>
      </c>
      <c r="N1125" s="112" t="s">
        <v>2912</v>
      </c>
      <c r="O1125" s="320" t="s">
        <v>2951</v>
      </c>
      <c r="P1125" s="118">
        <v>17</v>
      </c>
      <c r="Q1125" s="136">
        <v>0.03762</v>
      </c>
      <c r="R1125" s="127">
        <f>P1125/L1125*D1125</f>
        <v>0</v>
      </c>
      <c r="S1125" s="128">
        <f>Q1125/L1125*D1125</f>
        <v>0</v>
      </c>
      <c r="T1125" s="22"/>
      <c r="W1125" s="20"/>
    </row>
    <row r="1126" s="19" customFormat="1" outlineLevel="1" spans="1:23">
      <c r="A1126" s="83" t="s">
        <v>2952</v>
      </c>
      <c r="B1126" s="71" t="s">
        <v>2953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11" t="s">
        <v>351</v>
      </c>
      <c r="N1126" s="112" t="s">
        <v>2912</v>
      </c>
      <c r="O1126" s="320" t="s">
        <v>2954</v>
      </c>
      <c r="P1126" s="118">
        <v>17.5</v>
      </c>
      <c r="Q1126" s="136">
        <v>0.03762</v>
      </c>
      <c r="R1126" s="127">
        <f>P1126/L1126*D1126</f>
        <v>0</v>
      </c>
      <c r="S1126" s="128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8"/>
      <c r="I1127" s="72"/>
      <c r="J1127" s="75"/>
      <c r="K1127" s="72"/>
      <c r="L1127" s="72"/>
      <c r="M1127" s="111"/>
      <c r="N1127" s="112"/>
      <c r="O1127" s="113"/>
      <c r="P1127" s="118"/>
      <c r="Q1127" s="136"/>
      <c r="R1127" s="127"/>
      <c r="S1127" s="128"/>
      <c r="T1127" s="22"/>
      <c r="W1127" s="20"/>
    </row>
    <row r="1128" s="19" customFormat="1" outlineLevel="1" spans="1:23">
      <c r="A1128" s="83" t="s">
        <v>2955</v>
      </c>
      <c r="B1128" s="71" t="s">
        <v>2956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200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11" t="s">
        <v>351</v>
      </c>
      <c r="N1128" s="112" t="s">
        <v>2912</v>
      </c>
      <c r="O1128" s="320" t="s">
        <v>2957</v>
      </c>
      <c r="P1128" s="118">
        <v>19</v>
      </c>
      <c r="Q1128" s="136">
        <v>0.03762</v>
      </c>
      <c r="R1128" s="127">
        <f>P1128/L1128*D1128</f>
        <v>0</v>
      </c>
      <c r="S1128" s="128">
        <f>Q1128/L1128*D1128</f>
        <v>0</v>
      </c>
      <c r="T1128" s="22"/>
      <c r="W1128" s="20"/>
    </row>
    <row r="1129" s="19" customFormat="1" outlineLevel="1" spans="1:23">
      <c r="A1129" s="83" t="s">
        <v>2958</v>
      </c>
      <c r="B1129" s="71" t="s">
        <v>2959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11" t="s">
        <v>351</v>
      </c>
      <c r="N1129" s="112" t="s">
        <v>2912</v>
      </c>
      <c r="O1129" s="320" t="s">
        <v>2960</v>
      </c>
      <c r="P1129" s="118">
        <v>19.3</v>
      </c>
      <c r="Q1129" s="136">
        <v>0.03762</v>
      </c>
      <c r="R1129" s="127">
        <f>P1129/L1129*D1129</f>
        <v>0</v>
      </c>
      <c r="S1129" s="128">
        <f>Q1129/L1129*D1129</f>
        <v>0</v>
      </c>
      <c r="T1129" s="22"/>
      <c r="W1129" s="20"/>
    </row>
    <row r="1130" s="19" customFormat="1" outlineLevel="1" spans="1:23">
      <c r="A1130" s="83" t="s">
        <v>2961</v>
      </c>
      <c r="B1130" s="71" t="s">
        <v>2962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11" t="s">
        <v>351</v>
      </c>
      <c r="N1130" s="112" t="s">
        <v>2912</v>
      </c>
      <c r="O1130" s="320" t="s">
        <v>2963</v>
      </c>
      <c r="P1130" s="118">
        <v>18.3</v>
      </c>
      <c r="Q1130" s="136">
        <v>0.03762</v>
      </c>
      <c r="R1130" s="127">
        <f>P1130/L1130*D1130</f>
        <v>0</v>
      </c>
      <c r="S1130" s="128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8"/>
      <c r="I1131" s="108"/>
      <c r="J1131" s="75" t="str">
        <f t="shared" si="305"/>
        <v/>
      </c>
      <c r="K1131" s="67"/>
      <c r="L1131" s="67"/>
      <c r="M1131" s="67"/>
      <c r="N1131" s="67"/>
      <c r="O1131" s="67"/>
      <c r="P1131" s="109"/>
      <c r="Q1131" s="132"/>
      <c r="R1131" s="133"/>
      <c r="S1131" s="134"/>
      <c r="T1131" s="22"/>
      <c r="W1131" s="20"/>
    </row>
    <row r="1132" s="19" customFormat="1" outlineLevel="1" spans="1:23">
      <c r="A1132" s="83" t="s">
        <v>2964</v>
      </c>
      <c r="B1132" s="71" t="s">
        <v>2965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2550</v>
      </c>
      <c r="I1132" s="72"/>
      <c r="J1132" s="75" t="str">
        <f t="shared" si="305"/>
        <v/>
      </c>
      <c r="K1132" s="72">
        <v>50</v>
      </c>
      <c r="L1132" s="72">
        <v>2500</v>
      </c>
      <c r="M1132" s="111" t="s">
        <v>351</v>
      </c>
      <c r="N1132" s="112" t="s">
        <v>2912</v>
      </c>
      <c r="O1132" s="113">
        <v>4630076448732</v>
      </c>
      <c r="P1132" s="118">
        <v>10.87</v>
      </c>
      <c r="Q1132" s="136">
        <v>0.03987375</v>
      </c>
      <c r="R1132" s="127">
        <f>P1132/L1132*D1132</f>
        <v>0</v>
      </c>
      <c r="S1132" s="128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8"/>
      <c r="I1133" s="72"/>
      <c r="J1133" s="75" t="str">
        <f t="shared" si="305"/>
        <v/>
      </c>
      <c r="K1133" s="72"/>
      <c r="L1133" s="72"/>
      <c r="M1133" s="145"/>
      <c r="N1133" s="145"/>
      <c r="O1133" s="113"/>
      <c r="P1133" s="118"/>
      <c r="Q1133" s="136"/>
      <c r="R1133" s="127"/>
      <c r="S1133" s="128"/>
      <c r="T1133" s="22"/>
      <c r="W1133" s="20"/>
    </row>
    <row r="1134" s="19" customFormat="1" ht="17.1" customHeight="1" outlineLevel="1" spans="1:23">
      <c r="A1134" s="84" t="s">
        <v>2966</v>
      </c>
      <c r="B1134" s="71" t="s">
        <v>2967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8"/>
      <c r="I1134" s="72"/>
      <c r="J1134" s="75" t="str">
        <f t="shared" si="305"/>
        <v/>
      </c>
      <c r="K1134" s="72">
        <v>50</v>
      </c>
      <c r="L1134" s="72">
        <v>2500</v>
      </c>
      <c r="M1134" s="111" t="s">
        <v>351</v>
      </c>
      <c r="N1134" s="112" t="s">
        <v>2912</v>
      </c>
      <c r="O1134" s="113">
        <v>4630076447605</v>
      </c>
      <c r="P1134" s="118">
        <v>14.22</v>
      </c>
      <c r="Q1134" s="136">
        <v>0.069795</v>
      </c>
      <c r="R1134" s="127">
        <f>P1134/L1134*D1134</f>
        <v>0</v>
      </c>
      <c r="S1134" s="128">
        <f>Q1134/L1134*D1134</f>
        <v>0</v>
      </c>
      <c r="T1134" s="22"/>
      <c r="W1134" s="20"/>
    </row>
    <row r="1135" s="19" customFormat="1" ht="17.1" customHeight="1" outlineLevel="1" spans="1:23">
      <c r="A1135" s="84" t="s">
        <v>2968</v>
      </c>
      <c r="B1135" s="71" t="s">
        <v>2969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8"/>
      <c r="I1135" s="72"/>
      <c r="J1135" s="75" t="str">
        <f t="shared" si="305"/>
        <v/>
      </c>
      <c r="K1135" s="72">
        <v>50</v>
      </c>
      <c r="L1135" s="72">
        <v>2500</v>
      </c>
      <c r="M1135" s="111" t="s">
        <v>351</v>
      </c>
      <c r="N1135" s="112" t="s">
        <v>2912</v>
      </c>
      <c r="O1135" s="113">
        <v>4630076447629</v>
      </c>
      <c r="P1135" s="118">
        <v>25.8</v>
      </c>
      <c r="Q1135" s="136">
        <v>0.08613</v>
      </c>
      <c r="R1135" s="127">
        <f>P1135/L1135*D1135</f>
        <v>0</v>
      </c>
      <c r="S1135" s="128">
        <f>Q1135/L1135*D1135</f>
        <v>0</v>
      </c>
      <c r="T1135" s="22"/>
      <c r="W1135" s="20"/>
    </row>
    <row r="1136" s="19" customFormat="1" ht="17.1" customHeight="1" outlineLevel="1" spans="1:23">
      <c r="A1136" s="84" t="s">
        <v>2970</v>
      </c>
      <c r="B1136" s="71" t="s">
        <v>2971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8"/>
      <c r="I1136" s="72"/>
      <c r="J1136" s="75" t="str">
        <f t="shared" si="305"/>
        <v/>
      </c>
      <c r="K1136" s="72">
        <v>50</v>
      </c>
      <c r="L1136" s="72">
        <v>2500</v>
      </c>
      <c r="M1136" s="111" t="s">
        <v>351</v>
      </c>
      <c r="N1136" s="112" t="s">
        <v>2912</v>
      </c>
      <c r="O1136" s="113">
        <v>4630076447636</v>
      </c>
      <c r="P1136" s="118">
        <v>32</v>
      </c>
      <c r="Q1136" s="136">
        <v>0.08613</v>
      </c>
      <c r="R1136" s="127">
        <f>P1136/L1136*D1136</f>
        <v>0</v>
      </c>
      <c r="S1136" s="128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8"/>
      <c r="I1137" s="72"/>
      <c r="J1137" s="75" t="str">
        <f t="shared" si="305"/>
        <v/>
      </c>
      <c r="K1137" s="72"/>
      <c r="L1137" s="72"/>
      <c r="M1137" s="145"/>
      <c r="N1137" s="145"/>
      <c r="O1137" s="113"/>
      <c r="P1137" s="118"/>
      <c r="Q1137" s="136"/>
      <c r="R1137" s="127"/>
      <c r="S1137" s="128"/>
      <c r="T1137" s="22"/>
      <c r="W1137" s="20"/>
    </row>
    <row r="1138" s="19" customFormat="1" ht="17.1" customHeight="1" outlineLevel="1" spans="1:23">
      <c r="A1138" s="83" t="s">
        <v>2972</v>
      </c>
      <c r="B1138" s="71" t="s">
        <v>2973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11" t="s">
        <v>351</v>
      </c>
      <c r="N1138" s="112" t="s">
        <v>2912</v>
      </c>
      <c r="O1138" s="113">
        <v>4620105821919</v>
      </c>
      <c r="P1138" s="118">
        <v>14.6</v>
      </c>
      <c r="Q1138" s="136">
        <v>0.069795</v>
      </c>
      <c r="R1138" s="127">
        <f>P1138/L1138*D1138</f>
        <v>0</v>
      </c>
      <c r="S1138" s="128">
        <f>Q1138/L1138*D1138</f>
        <v>0</v>
      </c>
      <c r="T1138" s="22"/>
      <c r="W1138" s="20"/>
    </row>
    <row r="1139" s="19" customFormat="1" ht="17.1" customHeight="1" outlineLevel="1" spans="1:23">
      <c r="A1139" s="83" t="s">
        <v>2974</v>
      </c>
      <c r="B1139" s="71" t="s">
        <v>2975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11" t="s">
        <v>351</v>
      </c>
      <c r="N1139" s="112" t="s">
        <v>2912</v>
      </c>
      <c r="O1139" s="113">
        <v>4620105822022</v>
      </c>
      <c r="P1139" s="118">
        <v>19.3</v>
      </c>
      <c r="Q1139" s="136">
        <v>0.069471</v>
      </c>
      <c r="R1139" s="127">
        <f>P1139/L1139*D1139</f>
        <v>0</v>
      </c>
      <c r="S1139" s="128">
        <f>Q1139/L1139*D1139</f>
        <v>0</v>
      </c>
      <c r="T1139" s="22"/>
      <c r="W1139" s="20"/>
    </row>
    <row r="1140" s="19" customFormat="1" ht="17.1" customHeight="1" outlineLevel="1" spans="1:23">
      <c r="A1140" s="83" t="s">
        <v>2976</v>
      </c>
      <c r="B1140" s="71" t="s">
        <v>2977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11" t="s">
        <v>351</v>
      </c>
      <c r="N1140" s="112" t="s">
        <v>2912</v>
      </c>
      <c r="O1140" s="113">
        <v>4620105822039</v>
      </c>
      <c r="P1140" s="118">
        <v>20.1</v>
      </c>
      <c r="Q1140" s="136">
        <v>0.069471</v>
      </c>
      <c r="R1140" s="127">
        <f>P1140/L1140*D1140</f>
        <v>0</v>
      </c>
      <c r="S1140" s="128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8"/>
      <c r="I1141" s="72"/>
      <c r="J1141" s="75" t="str">
        <f t="shared" si="305"/>
        <v/>
      </c>
      <c r="K1141" s="72"/>
      <c r="L1141" s="72"/>
      <c r="M1141" s="145"/>
      <c r="N1141" s="145"/>
      <c r="O1141" s="113"/>
      <c r="P1141" s="118"/>
      <c r="Q1141" s="136"/>
      <c r="R1141" s="127"/>
      <c r="S1141" s="128"/>
      <c r="T1141" s="22"/>
      <c r="W1141" s="20"/>
    </row>
    <row r="1142" s="19" customFormat="1" outlineLevel="1" spans="1:23">
      <c r="A1142" s="83" t="s">
        <v>2978</v>
      </c>
      <c r="B1142" s="71" t="s">
        <v>2979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5600</v>
      </c>
      <c r="I1142" s="72"/>
      <c r="J1142" s="75" t="str">
        <f t="shared" si="305"/>
        <v/>
      </c>
      <c r="K1142" s="72">
        <v>50</v>
      </c>
      <c r="L1142" s="72">
        <v>2500</v>
      </c>
      <c r="M1142" s="111" t="s">
        <v>351</v>
      </c>
      <c r="N1142" s="112" t="s">
        <v>2912</v>
      </c>
      <c r="O1142" s="113">
        <v>4630076447643</v>
      </c>
      <c r="P1142" s="118">
        <v>17.42</v>
      </c>
      <c r="Q1142" s="136">
        <v>0.05940375</v>
      </c>
      <c r="R1142" s="127">
        <f>P1142/L1142*D1142</f>
        <v>0</v>
      </c>
      <c r="S1142" s="128">
        <f>Q1142/L1142*D1142</f>
        <v>0</v>
      </c>
      <c r="T1142" s="22"/>
      <c r="W1142" s="20"/>
    </row>
    <row r="1143" s="19" customFormat="1" outlineLevel="1" spans="1:23">
      <c r="A1143" s="83" t="s">
        <v>2980</v>
      </c>
      <c r="B1143" s="71" t="s">
        <v>2981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7200</v>
      </c>
      <c r="I1143" s="72"/>
      <c r="J1143" s="75" t="str">
        <f t="shared" si="305"/>
        <v/>
      </c>
      <c r="K1143" s="72">
        <v>50</v>
      </c>
      <c r="L1143" s="72">
        <v>2500</v>
      </c>
      <c r="M1143" s="111" t="s">
        <v>351</v>
      </c>
      <c r="N1143" s="112" t="s">
        <v>2912</v>
      </c>
      <c r="O1143" s="113">
        <v>4630076447650</v>
      </c>
      <c r="P1143" s="118">
        <v>24.02</v>
      </c>
      <c r="Q1143" s="136">
        <v>0.05940375</v>
      </c>
      <c r="R1143" s="127">
        <f>P1143/L1143*D1143</f>
        <v>0</v>
      </c>
      <c r="S1143" s="128">
        <f>Q1143/L1143*D1143</f>
        <v>0</v>
      </c>
      <c r="T1143" s="22"/>
      <c r="W1143" s="20"/>
    </row>
    <row r="1144" s="19" customFormat="1" outlineLevel="1" spans="1:23">
      <c r="A1144" s="83" t="s">
        <v>2982</v>
      </c>
      <c r="B1144" s="71" t="s">
        <v>2983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11" t="s">
        <v>351</v>
      </c>
      <c r="N1144" s="112" t="s">
        <v>2912</v>
      </c>
      <c r="O1144" s="113">
        <v>4630076447667</v>
      </c>
      <c r="P1144" s="118">
        <v>22.65</v>
      </c>
      <c r="Q1144" s="136">
        <v>0.05940375</v>
      </c>
      <c r="R1144" s="127">
        <f>P1144/L1144*D1144</f>
        <v>0</v>
      </c>
      <c r="S1144" s="128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8"/>
      <c r="I1145" s="72"/>
      <c r="J1145" s="75" t="str">
        <f t="shared" si="305"/>
        <v/>
      </c>
      <c r="K1145" s="72"/>
      <c r="L1145" s="72"/>
      <c r="M1145" s="145"/>
      <c r="N1145" s="145"/>
      <c r="O1145" s="113"/>
      <c r="P1145" s="118"/>
      <c r="Q1145" s="136"/>
      <c r="R1145" s="127"/>
      <c r="S1145" s="128"/>
      <c r="T1145" s="22"/>
      <c r="W1145" s="20"/>
    </row>
    <row r="1146" s="19" customFormat="1" outlineLevel="1" spans="1:23">
      <c r="A1146" s="83" t="s">
        <v>2984</v>
      </c>
      <c r="B1146" s="71" t="s">
        <v>2985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11" t="s">
        <v>351</v>
      </c>
      <c r="N1146" s="112" t="s">
        <v>2986</v>
      </c>
      <c r="O1146" s="113">
        <v>4630076448787</v>
      </c>
      <c r="P1146" s="118">
        <v>3.2</v>
      </c>
      <c r="Q1146" s="136">
        <v>0.03987375</v>
      </c>
      <c r="R1146" s="127">
        <f>P1146/L1146*D1146</f>
        <v>0</v>
      </c>
      <c r="S1146" s="128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8"/>
      <c r="I1147" s="72"/>
      <c r="J1147" s="75" t="str">
        <f t="shared" si="305"/>
        <v/>
      </c>
      <c r="K1147" s="72"/>
      <c r="L1147" s="72"/>
      <c r="M1147" s="145"/>
      <c r="N1147" s="145"/>
      <c r="O1147" s="113"/>
      <c r="P1147" s="118"/>
      <c r="Q1147" s="136"/>
      <c r="R1147" s="127"/>
      <c r="S1147" s="128"/>
      <c r="T1147" s="22"/>
      <c r="W1147" s="20"/>
    </row>
    <row r="1148" outlineLevel="1" spans="1:23">
      <c r="A1148" s="83" t="s">
        <v>2987</v>
      </c>
      <c r="B1148" s="71" t="s">
        <v>2988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52100</v>
      </c>
      <c r="I1148" s="72"/>
      <c r="J1148" s="75" t="str">
        <f t="shared" si="305"/>
        <v/>
      </c>
      <c r="K1148" s="72">
        <v>100</v>
      </c>
      <c r="L1148" s="72">
        <v>5000</v>
      </c>
      <c r="M1148" s="111" t="s">
        <v>351</v>
      </c>
      <c r="N1148" s="112" t="s">
        <v>2912</v>
      </c>
      <c r="O1148" s="113" t="s">
        <v>2989</v>
      </c>
      <c r="P1148" s="118">
        <v>10.5</v>
      </c>
      <c r="Q1148" s="136">
        <v>0.041013</v>
      </c>
      <c r="R1148" s="127">
        <f>P1148/L1148*D1148</f>
        <v>0</v>
      </c>
      <c r="S1148" s="128">
        <f>Q1148/L1148*D1148</f>
        <v>0</v>
      </c>
      <c r="W1148" s="20"/>
    </row>
    <row r="1149" outlineLevel="1" spans="1:23">
      <c r="A1149" s="83" t="s">
        <v>2990</v>
      </c>
      <c r="B1149" s="71" t="s">
        <v>2991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96000</v>
      </c>
      <c r="I1149" s="72"/>
      <c r="J1149" s="75" t="str">
        <f t="shared" si="305"/>
        <v/>
      </c>
      <c r="K1149" s="72">
        <v>100</v>
      </c>
      <c r="L1149" s="72">
        <v>5000</v>
      </c>
      <c r="M1149" s="111" t="s">
        <v>351</v>
      </c>
      <c r="N1149" s="112" t="s">
        <v>2912</v>
      </c>
      <c r="O1149" s="113" t="s">
        <v>2992</v>
      </c>
      <c r="P1149" s="118">
        <v>15.5</v>
      </c>
      <c r="Q1149" s="136">
        <v>0.041013</v>
      </c>
      <c r="R1149" s="127">
        <f>P1149/L1149*D1149</f>
        <v>0</v>
      </c>
      <c r="S1149" s="128">
        <f>Q1149/L1149*D1149</f>
        <v>0</v>
      </c>
      <c r="W1149" s="20"/>
    </row>
    <row r="1150" s="19" customFormat="1" outlineLevel="1" spans="1:23">
      <c r="A1150" s="83" t="s">
        <v>2993</v>
      </c>
      <c r="B1150" s="71" t="s">
        <v>2994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44797</v>
      </c>
      <c r="I1150" s="72"/>
      <c r="J1150" s="75" t="str">
        <f t="shared" si="305"/>
        <v/>
      </c>
      <c r="K1150" s="72">
        <v>100</v>
      </c>
      <c r="L1150" s="72">
        <v>5000</v>
      </c>
      <c r="M1150" s="111" t="s">
        <v>351</v>
      </c>
      <c r="N1150" s="112" t="s">
        <v>2912</v>
      </c>
      <c r="O1150" s="113" t="s">
        <v>2995</v>
      </c>
      <c r="P1150" s="118">
        <v>24</v>
      </c>
      <c r="Q1150" s="136">
        <v>0.041013</v>
      </c>
      <c r="R1150" s="127">
        <f>P1150/L1150*D1150</f>
        <v>0</v>
      </c>
      <c r="S1150" s="128">
        <f>Q1150/L1150*D1150</f>
        <v>0</v>
      </c>
      <c r="T1150" s="22"/>
      <c r="W1150" s="20"/>
    </row>
    <row r="1151" s="19" customFormat="1" outlineLevel="1" spans="1:23">
      <c r="A1151" s="65" t="s">
        <v>2996</v>
      </c>
      <c r="B1151" s="66"/>
      <c r="C1151" s="72"/>
      <c r="D1151" s="73"/>
      <c r="E1151" s="75"/>
      <c r="F1151" s="75"/>
      <c r="G1151" s="75"/>
      <c r="H1151" s="78"/>
      <c r="I1151" s="72"/>
      <c r="J1151" s="75" t="str">
        <f t="shared" si="305"/>
        <v/>
      </c>
      <c r="K1151" s="72"/>
      <c r="L1151" s="72"/>
      <c r="M1151" s="145"/>
      <c r="N1151" s="145"/>
      <c r="O1151" s="113"/>
      <c r="P1151" s="118"/>
      <c r="Q1151" s="136"/>
      <c r="R1151" s="127"/>
      <c r="S1151" s="128"/>
      <c r="T1151" s="22"/>
      <c r="W1151" s="20"/>
    </row>
    <row r="1152" outlineLevel="1" spans="1:23">
      <c r="A1152" s="83" t="s">
        <v>2997</v>
      </c>
      <c r="B1152" s="71" t="s">
        <v>2998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11" t="s">
        <v>351</v>
      </c>
      <c r="N1152" s="112" t="s">
        <v>2912</v>
      </c>
      <c r="O1152" s="320" t="s">
        <v>2999</v>
      </c>
      <c r="P1152" s="118">
        <v>10.5</v>
      </c>
      <c r="Q1152" s="136">
        <v>0.041013</v>
      </c>
      <c r="R1152" s="127">
        <f>P1152/L1152*D1152</f>
        <v>0</v>
      </c>
      <c r="S1152" s="128">
        <f>Q1152/L1152*D1152</f>
        <v>0</v>
      </c>
      <c r="W1152" s="20"/>
    </row>
    <row r="1153" outlineLevel="1" spans="1:23">
      <c r="A1153" s="83" t="s">
        <v>3000</v>
      </c>
      <c r="B1153" s="71" t="s">
        <v>3001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1161</v>
      </c>
      <c r="I1153" s="72"/>
      <c r="J1153" s="75" t="str">
        <f t="shared" si="305"/>
        <v/>
      </c>
      <c r="K1153" s="72">
        <v>20</v>
      </c>
      <c r="L1153" s="72">
        <v>1000</v>
      </c>
      <c r="M1153" s="111" t="s">
        <v>351</v>
      </c>
      <c r="N1153" s="112" t="s">
        <v>2912</v>
      </c>
      <c r="O1153" s="320" t="s">
        <v>3002</v>
      </c>
      <c r="P1153" s="118">
        <v>15.5</v>
      </c>
      <c r="Q1153" s="136">
        <v>0.041013</v>
      </c>
      <c r="R1153" s="127">
        <f>P1153/L1153*D1153</f>
        <v>0</v>
      </c>
      <c r="S1153" s="128">
        <f>Q1153/L1153*D1153</f>
        <v>0</v>
      </c>
      <c r="W1153" s="20"/>
    </row>
    <row r="1154" outlineLevel="1" spans="1:23">
      <c r="A1154" s="83" t="s">
        <v>3003</v>
      </c>
      <c r="B1154" s="71" t="s">
        <v>3004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11" t="s">
        <v>351</v>
      </c>
      <c r="N1154" s="112" t="s">
        <v>2912</v>
      </c>
      <c r="O1154" s="320" t="s">
        <v>3005</v>
      </c>
      <c r="P1154" s="118">
        <v>12</v>
      </c>
      <c r="Q1154" s="136">
        <v>0.041013</v>
      </c>
      <c r="R1154" s="127">
        <f>P1154/L1154*D1154</f>
        <v>0</v>
      </c>
      <c r="S1154" s="128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8"/>
      <c r="I1155" s="72"/>
      <c r="J1155" s="75"/>
      <c r="K1155" s="72"/>
      <c r="L1155" s="72"/>
      <c r="M1155" s="111"/>
      <c r="N1155" s="112"/>
      <c r="O1155" s="113"/>
      <c r="P1155" s="118"/>
      <c r="Q1155" s="136"/>
      <c r="R1155" s="127"/>
      <c r="S1155" s="128"/>
      <c r="T1155" s="22"/>
      <c r="W1155" s="20"/>
    </row>
    <row r="1156" s="19" customFormat="1" outlineLevel="1" spans="1:23">
      <c r="A1156" s="84" t="s">
        <v>3006</v>
      </c>
      <c r="B1156" s="71" t="s">
        <v>3007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8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11"/>
      <c r="N1156" s="112" t="s">
        <v>2912</v>
      </c>
      <c r="O1156" s="320" t="s">
        <v>3008</v>
      </c>
      <c r="P1156" s="118">
        <v>11</v>
      </c>
      <c r="Q1156" s="136">
        <v>0.05240625</v>
      </c>
      <c r="R1156" s="127">
        <f>P1156/L1156*D1156</f>
        <v>0</v>
      </c>
      <c r="S1156" s="128">
        <f>Q1156/L1156*D1156</f>
        <v>0</v>
      </c>
      <c r="T1156" s="22"/>
      <c r="W1156" s="20"/>
    </row>
    <row r="1157" s="19" customFormat="1" outlineLevel="1" spans="1:23">
      <c r="A1157" s="84" t="s">
        <v>3009</v>
      </c>
      <c r="B1157" s="71" t="s">
        <v>3010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8"/>
      <c r="I1157" s="72"/>
      <c r="J1157" s="75" t="str">
        <f t="shared" si="306"/>
        <v/>
      </c>
      <c r="K1157" s="72">
        <v>1</v>
      </c>
      <c r="L1157" s="72">
        <v>400</v>
      </c>
      <c r="M1157" s="111"/>
      <c r="N1157" s="112" t="s">
        <v>2912</v>
      </c>
      <c r="O1157" s="320" t="s">
        <v>3011</v>
      </c>
      <c r="P1157" s="118">
        <v>12.4</v>
      </c>
      <c r="Q1157" s="136">
        <v>0.05240625</v>
      </c>
      <c r="R1157" s="127">
        <f>P1157/L1157*D1157</f>
        <v>0</v>
      </c>
      <c r="S1157" s="128">
        <f>Q1157/L1157*D1157</f>
        <v>0</v>
      </c>
      <c r="T1157" s="22"/>
      <c r="W1157" s="20"/>
    </row>
    <row r="1158" s="19" customFormat="1" outlineLevel="1" spans="1:23">
      <c r="A1158" s="84" t="s">
        <v>3012</v>
      </c>
      <c r="B1158" s="71" t="s">
        <v>3013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8"/>
      <c r="I1158" s="72"/>
      <c r="J1158" s="75" t="str">
        <f t="shared" si="306"/>
        <v/>
      </c>
      <c r="K1158" s="72">
        <v>1</v>
      </c>
      <c r="L1158" s="72">
        <v>200</v>
      </c>
      <c r="M1158" s="111"/>
      <c r="N1158" s="112" t="s">
        <v>2912</v>
      </c>
      <c r="O1158" s="320" t="s">
        <v>3014</v>
      </c>
      <c r="P1158" s="118">
        <v>9.8</v>
      </c>
      <c r="Q1158" s="136">
        <v>0.05240625</v>
      </c>
      <c r="R1158" s="127">
        <f>P1158/L1158*D1158</f>
        <v>0</v>
      </c>
      <c r="S1158" s="128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8"/>
      <c r="I1159" s="72"/>
      <c r="J1159" s="75" t="str">
        <f t="shared" si="306"/>
        <v/>
      </c>
      <c r="K1159" s="72"/>
      <c r="L1159" s="72"/>
      <c r="M1159" s="145"/>
      <c r="N1159" s="145"/>
      <c r="O1159" s="113"/>
      <c r="P1159" s="118"/>
      <c r="Q1159" s="136"/>
      <c r="R1159" s="127"/>
      <c r="S1159" s="128"/>
      <c r="W1159" s="20"/>
    </row>
    <row r="1160" outlineLevel="1" spans="1:23">
      <c r="A1160" s="83" t="s">
        <v>3015</v>
      </c>
      <c r="B1160" s="71" t="s">
        <v>3016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11" t="s">
        <v>351</v>
      </c>
      <c r="N1160" s="112" t="s">
        <v>2912</v>
      </c>
      <c r="O1160" s="113">
        <v>4620105820691</v>
      </c>
      <c r="P1160" s="118">
        <v>19.2</v>
      </c>
      <c r="Q1160" s="136">
        <v>0.060264</v>
      </c>
      <c r="R1160" s="127">
        <f>P1160/L1160*D1160</f>
        <v>0</v>
      </c>
      <c r="S1160" s="128">
        <f>Q1160/L1160*D1160</f>
        <v>0</v>
      </c>
      <c r="W1160" s="20"/>
    </row>
    <row r="1161" outlineLevel="1" spans="1:23">
      <c r="A1161" s="83" t="s">
        <v>3017</v>
      </c>
      <c r="B1161" s="71" t="s">
        <v>3018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845</v>
      </c>
      <c r="I1161" s="72"/>
      <c r="J1161" s="75" t="str">
        <f t="shared" si="306"/>
        <v/>
      </c>
      <c r="K1161" s="72">
        <v>10</v>
      </c>
      <c r="L1161" s="72">
        <v>500</v>
      </c>
      <c r="M1161" s="111" t="s">
        <v>351</v>
      </c>
      <c r="N1161" s="112" t="s">
        <v>2912</v>
      </c>
      <c r="O1161" s="113">
        <v>4620105820707</v>
      </c>
      <c r="P1161" s="118">
        <v>25.5</v>
      </c>
      <c r="Q1161" s="136">
        <v>0.07656</v>
      </c>
      <c r="R1161" s="127">
        <f>P1161/L1161*D1161</f>
        <v>0</v>
      </c>
      <c r="S1161" s="128">
        <f>Q1161/L1161*D1161</f>
        <v>0</v>
      </c>
      <c r="W1161" s="20"/>
    </row>
    <row r="1162" outlineLevel="1" spans="1:23">
      <c r="A1162" s="84" t="s">
        <v>3019</v>
      </c>
      <c r="B1162" s="71" t="s">
        <v>3020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8"/>
      <c r="I1162" s="72"/>
      <c r="J1162" s="75" t="str">
        <f t="shared" si="306"/>
        <v/>
      </c>
      <c r="K1162" s="72">
        <v>10</v>
      </c>
      <c r="L1162" s="72">
        <v>500</v>
      </c>
      <c r="M1162" s="111" t="s">
        <v>351</v>
      </c>
      <c r="N1162" s="112" t="s">
        <v>2912</v>
      </c>
      <c r="O1162" s="113">
        <v>4620105820714</v>
      </c>
      <c r="P1162" s="118">
        <v>19.3</v>
      </c>
      <c r="Q1162" s="136">
        <v>0.060264</v>
      </c>
      <c r="R1162" s="127">
        <f>P1162/L1162*D1162</f>
        <v>0</v>
      </c>
      <c r="S1162" s="128">
        <f>Q1162/L1162*D1162</f>
        <v>0</v>
      </c>
      <c r="W1162" s="20"/>
    </row>
    <row r="1163" outlineLevel="1" spans="1:23">
      <c r="A1163" s="83" t="s">
        <v>3021</v>
      </c>
      <c r="B1163" s="71" t="s">
        <v>3022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199</v>
      </c>
      <c r="I1163" s="72"/>
      <c r="J1163" s="75" t="str">
        <f t="shared" si="306"/>
        <v/>
      </c>
      <c r="K1163" s="72">
        <v>10</v>
      </c>
      <c r="L1163" s="72">
        <v>400</v>
      </c>
      <c r="M1163" s="111" t="s">
        <v>351</v>
      </c>
      <c r="N1163" s="112" t="s">
        <v>2912</v>
      </c>
      <c r="O1163" s="113">
        <v>4620105820721</v>
      </c>
      <c r="P1163" s="118">
        <v>18.8</v>
      </c>
      <c r="Q1163" s="136">
        <v>0.060264</v>
      </c>
      <c r="R1163" s="127">
        <f>P1163/L1163*D1163</f>
        <v>0</v>
      </c>
      <c r="S1163" s="128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8"/>
      <c r="I1164" s="72"/>
      <c r="J1164" s="75" t="str">
        <f t="shared" si="306"/>
        <v/>
      </c>
      <c r="K1164" s="72"/>
      <c r="L1164" s="72"/>
      <c r="M1164" s="145"/>
      <c r="N1164" s="145"/>
      <c r="O1164" s="113"/>
      <c r="P1164" s="118"/>
      <c r="Q1164" s="136"/>
      <c r="R1164" s="127"/>
      <c r="S1164" s="128"/>
      <c r="W1164" s="20"/>
    </row>
    <row r="1165" outlineLevel="1" spans="1:23">
      <c r="A1165" s="83" t="s">
        <v>3023</v>
      </c>
      <c r="B1165" s="71" t="s">
        <v>3024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824</v>
      </c>
      <c r="I1165" s="72"/>
      <c r="J1165" s="75" t="str">
        <f t="shared" si="306"/>
        <v/>
      </c>
      <c r="K1165" s="72">
        <v>10</v>
      </c>
      <c r="L1165" s="72">
        <v>500</v>
      </c>
      <c r="M1165" s="111" t="s">
        <v>351</v>
      </c>
      <c r="N1165" s="112" t="s">
        <v>2912</v>
      </c>
      <c r="O1165" s="113">
        <v>4620105820738</v>
      </c>
      <c r="P1165" s="118">
        <v>23.5</v>
      </c>
      <c r="Q1165" s="136">
        <v>0.07656</v>
      </c>
      <c r="R1165" s="127">
        <f>P1165/L1165*D1165</f>
        <v>0</v>
      </c>
      <c r="S1165" s="128">
        <f>Q1165/L1165*D1165</f>
        <v>0</v>
      </c>
      <c r="W1165" s="20"/>
    </row>
    <row r="1166" outlineLevel="1" spans="1:23">
      <c r="A1166" s="83" t="s">
        <v>3025</v>
      </c>
      <c r="B1166" s="71" t="s">
        <v>3026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498</v>
      </c>
      <c r="I1166" s="72"/>
      <c r="J1166" s="75" t="str">
        <f t="shared" si="306"/>
        <v/>
      </c>
      <c r="K1166" s="72">
        <v>10</v>
      </c>
      <c r="L1166" s="72">
        <v>400</v>
      </c>
      <c r="M1166" s="111" t="s">
        <v>351</v>
      </c>
      <c r="N1166" s="112" t="s">
        <v>2912</v>
      </c>
      <c r="O1166" s="113">
        <v>4620105820745</v>
      </c>
      <c r="P1166" s="118">
        <v>15.7</v>
      </c>
      <c r="Q1166" s="136">
        <v>0.060264</v>
      </c>
      <c r="R1166" s="127">
        <f>P1166/L1166*D1166</f>
        <v>0</v>
      </c>
      <c r="S1166" s="128">
        <f>Q1166/L1166*D1166</f>
        <v>0</v>
      </c>
      <c r="W1166" s="20"/>
    </row>
    <row r="1167" outlineLevel="1" spans="1:23">
      <c r="A1167" s="83" t="s">
        <v>3027</v>
      </c>
      <c r="B1167" s="71" t="s">
        <v>3028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798</v>
      </c>
      <c r="I1167" s="72"/>
      <c r="J1167" s="75" t="str">
        <f t="shared" si="306"/>
        <v/>
      </c>
      <c r="K1167" s="72">
        <v>10</v>
      </c>
      <c r="L1167" s="72">
        <v>400</v>
      </c>
      <c r="M1167" s="111" t="s">
        <v>351</v>
      </c>
      <c r="N1167" s="112" t="s">
        <v>2912</v>
      </c>
      <c r="O1167" s="113">
        <v>4620105820752</v>
      </c>
      <c r="P1167" s="118">
        <v>17</v>
      </c>
      <c r="Q1167" s="136">
        <v>0.060264</v>
      </c>
      <c r="R1167" s="127">
        <f>P1167/L1167*D1167</f>
        <v>0</v>
      </c>
      <c r="S1167" s="128">
        <f>Q1167/L1167*D1167</f>
        <v>0</v>
      </c>
      <c r="W1167" s="20"/>
    </row>
    <row r="1168" outlineLevel="1" spans="1:23">
      <c r="A1168" s="83" t="s">
        <v>3029</v>
      </c>
      <c r="B1168" s="71" t="s">
        <v>3030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750</v>
      </c>
      <c r="I1168" s="72"/>
      <c r="J1168" s="75" t="str">
        <f t="shared" si="306"/>
        <v/>
      </c>
      <c r="K1168" s="72">
        <v>10</v>
      </c>
      <c r="L1168" s="72">
        <v>300</v>
      </c>
      <c r="M1168" s="111" t="s">
        <v>351</v>
      </c>
      <c r="N1168" s="112" t="s">
        <v>2912</v>
      </c>
      <c r="O1168" s="113">
        <v>4620105820769</v>
      </c>
      <c r="P1168" s="118">
        <v>17.4</v>
      </c>
      <c r="Q1168" s="136">
        <v>0.060264</v>
      </c>
      <c r="R1168" s="127">
        <f>P1168/L1168*D1168</f>
        <v>0</v>
      </c>
      <c r="S1168" s="128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8"/>
      <c r="I1169" s="72"/>
      <c r="J1169" s="75" t="str">
        <f t="shared" si="306"/>
        <v/>
      </c>
      <c r="K1169" s="72"/>
      <c r="L1169" s="72"/>
      <c r="M1169" s="145"/>
      <c r="N1169" s="145"/>
      <c r="O1169" s="113"/>
      <c r="P1169" s="118"/>
      <c r="Q1169" s="136"/>
      <c r="R1169" s="127"/>
      <c r="S1169" s="128"/>
      <c r="W1169" s="20"/>
    </row>
    <row r="1170" outlineLevel="1" spans="1:23">
      <c r="A1170" s="83" t="s">
        <v>3031</v>
      </c>
      <c r="B1170" s="71" t="s">
        <v>3032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11" t="s">
        <v>351</v>
      </c>
      <c r="N1170" s="112" t="s">
        <v>2912</v>
      </c>
      <c r="O1170" s="113">
        <v>4620105820677</v>
      </c>
      <c r="P1170" s="118">
        <v>10.8</v>
      </c>
      <c r="Q1170" s="136">
        <v>0.041013</v>
      </c>
      <c r="R1170" s="127">
        <f>P1170/L1170*D1170</f>
        <v>0</v>
      </c>
      <c r="S1170" s="128">
        <f>Q1170/L1170*D1170</f>
        <v>0</v>
      </c>
      <c r="W1170" s="20"/>
    </row>
    <row r="1171" outlineLevel="1" spans="1:23">
      <c r="A1171" s="83" t="s">
        <v>3033</v>
      </c>
      <c r="B1171" s="71" t="s">
        <v>3034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11" t="s">
        <v>351</v>
      </c>
      <c r="N1171" s="112" t="s">
        <v>2912</v>
      </c>
      <c r="O1171" s="113">
        <v>4620105820684</v>
      </c>
      <c r="P1171" s="118">
        <v>14.5</v>
      </c>
      <c r="Q1171" s="136">
        <v>0.041013</v>
      </c>
      <c r="R1171" s="127">
        <f>P1171/L1171*D1171</f>
        <v>0</v>
      </c>
      <c r="S1171" s="128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8"/>
      <c r="I1172" s="72"/>
      <c r="J1172" s="75" t="str">
        <f t="shared" si="306"/>
        <v/>
      </c>
      <c r="K1172" s="72"/>
      <c r="L1172" s="72"/>
      <c r="M1172" s="145"/>
      <c r="N1172" s="145"/>
      <c r="O1172" s="113"/>
      <c r="P1172" s="118"/>
      <c r="Q1172" s="136"/>
      <c r="R1172" s="127"/>
      <c r="S1172" s="128"/>
      <c r="W1172" s="20"/>
    </row>
    <row r="1173" outlineLevel="1" spans="1:23">
      <c r="A1173" s="83" t="s">
        <v>3035</v>
      </c>
      <c r="B1173" s="71" t="s">
        <v>3036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55043</v>
      </c>
      <c r="I1173" s="72"/>
      <c r="J1173" s="75" t="str">
        <f t="shared" si="306"/>
        <v/>
      </c>
      <c r="K1173" s="72">
        <v>200</v>
      </c>
      <c r="L1173" s="72">
        <v>10000</v>
      </c>
      <c r="M1173" s="111" t="s">
        <v>351</v>
      </c>
      <c r="N1173" s="112" t="s">
        <v>2912</v>
      </c>
      <c r="O1173" s="113" t="s">
        <v>3037</v>
      </c>
      <c r="P1173" s="118">
        <v>8</v>
      </c>
      <c r="Q1173" s="136">
        <v>0.03176875</v>
      </c>
      <c r="R1173" s="127">
        <f t="shared" ref="R1173:R1178" si="309">P1173/L1173*D1173</f>
        <v>0</v>
      </c>
      <c r="S1173" s="128">
        <f t="shared" ref="S1173:S1178" si="310">Q1173/L1173*D1173</f>
        <v>0</v>
      </c>
      <c r="W1173" s="20"/>
    </row>
    <row r="1174" outlineLevel="1" spans="1:23">
      <c r="A1174" s="83" t="s">
        <v>3038</v>
      </c>
      <c r="B1174" s="71" t="s">
        <v>3039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60000</v>
      </c>
      <c r="I1174" s="72"/>
      <c r="J1174" s="75" t="str">
        <f t="shared" si="306"/>
        <v/>
      </c>
      <c r="K1174" s="72">
        <v>200</v>
      </c>
      <c r="L1174" s="72">
        <v>10000</v>
      </c>
      <c r="M1174" s="111" t="s">
        <v>351</v>
      </c>
      <c r="N1174" s="112" t="s">
        <v>2912</v>
      </c>
      <c r="O1174" s="113" t="s">
        <v>3040</v>
      </c>
      <c r="P1174" s="118">
        <v>13</v>
      </c>
      <c r="Q1174" s="136">
        <v>0.03176875</v>
      </c>
      <c r="R1174" s="127">
        <f t="shared" si="309"/>
        <v>0</v>
      </c>
      <c r="S1174" s="128">
        <f t="shared" si="310"/>
        <v>0</v>
      </c>
      <c r="W1174" s="20"/>
    </row>
    <row r="1175" outlineLevel="1" spans="1:23">
      <c r="A1175" s="83" t="s">
        <v>3041</v>
      </c>
      <c r="B1175" s="71" t="s">
        <v>3042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101158</v>
      </c>
      <c r="I1175" s="72"/>
      <c r="J1175" s="75" t="str">
        <f t="shared" si="306"/>
        <v/>
      </c>
      <c r="K1175" s="72">
        <v>100</v>
      </c>
      <c r="L1175" s="72">
        <v>5000</v>
      </c>
      <c r="M1175" s="111" t="s">
        <v>351</v>
      </c>
      <c r="N1175" s="112" t="s">
        <v>2912</v>
      </c>
      <c r="O1175" s="113" t="s">
        <v>3043</v>
      </c>
      <c r="P1175" s="118">
        <v>7</v>
      </c>
      <c r="Q1175" s="136">
        <v>0.03176875</v>
      </c>
      <c r="R1175" s="127">
        <f t="shared" si="309"/>
        <v>0</v>
      </c>
      <c r="S1175" s="128">
        <f t="shared" si="310"/>
        <v>0</v>
      </c>
      <c r="W1175" s="20"/>
    </row>
    <row r="1176" outlineLevel="1" spans="1:23">
      <c r="A1176" s="83" t="s">
        <v>3044</v>
      </c>
      <c r="B1176" s="71" t="s">
        <v>3045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88202</v>
      </c>
      <c r="I1176" s="72"/>
      <c r="J1176" s="75" t="str">
        <f t="shared" si="306"/>
        <v/>
      </c>
      <c r="K1176" s="72">
        <v>100</v>
      </c>
      <c r="L1176" s="72">
        <v>5000</v>
      </c>
      <c r="M1176" s="111" t="s">
        <v>351</v>
      </c>
      <c r="N1176" s="112" t="s">
        <v>2912</v>
      </c>
      <c r="O1176" s="113" t="s">
        <v>3046</v>
      </c>
      <c r="P1176" s="118">
        <v>8.5</v>
      </c>
      <c r="Q1176" s="136">
        <v>0.03176875</v>
      </c>
      <c r="R1176" s="127">
        <f t="shared" si="309"/>
        <v>0</v>
      </c>
      <c r="S1176" s="128">
        <f t="shared" si="310"/>
        <v>0</v>
      </c>
      <c r="W1176" s="20"/>
    </row>
    <row r="1177" outlineLevel="1" spans="1:23">
      <c r="A1177" s="83" t="s">
        <v>3047</v>
      </c>
      <c r="B1177" s="71" t="s">
        <v>3048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11" t="s">
        <v>351</v>
      </c>
      <c r="N1177" s="112" t="s">
        <v>2912</v>
      </c>
      <c r="O1177" s="113" t="s">
        <v>3049</v>
      </c>
      <c r="P1177" s="118">
        <v>10.5</v>
      </c>
      <c r="Q1177" s="136">
        <v>0.03176875</v>
      </c>
      <c r="R1177" s="127">
        <f t="shared" si="309"/>
        <v>0</v>
      </c>
      <c r="S1177" s="128">
        <f t="shared" si="310"/>
        <v>0</v>
      </c>
      <c r="W1177" s="20"/>
    </row>
    <row r="1178" outlineLevel="1" spans="1:23">
      <c r="A1178" s="83" t="s">
        <v>3050</v>
      </c>
      <c r="B1178" s="71" t="s">
        <v>3051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25049</v>
      </c>
      <c r="I1178" s="72"/>
      <c r="J1178" s="75" t="str">
        <f t="shared" si="306"/>
        <v/>
      </c>
      <c r="K1178" s="72">
        <v>50</v>
      </c>
      <c r="L1178" s="72">
        <v>2500</v>
      </c>
      <c r="M1178" s="111" t="s">
        <v>351</v>
      </c>
      <c r="N1178" s="112" t="s">
        <v>2912</v>
      </c>
      <c r="O1178" s="113" t="s">
        <v>3052</v>
      </c>
      <c r="P1178" s="118">
        <v>13</v>
      </c>
      <c r="Q1178" s="136">
        <v>0.03176875</v>
      </c>
      <c r="R1178" s="127">
        <f t="shared" si="309"/>
        <v>0</v>
      </c>
      <c r="S1178" s="128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8"/>
      <c r="I1179" s="72"/>
      <c r="J1179" s="75" t="str">
        <f t="shared" si="306"/>
        <v/>
      </c>
      <c r="K1179" s="72"/>
      <c r="L1179" s="72"/>
      <c r="M1179" s="145"/>
      <c r="N1179" s="145"/>
      <c r="O1179" s="113"/>
      <c r="P1179" s="118"/>
      <c r="Q1179" s="136"/>
      <c r="R1179" s="127"/>
      <c r="S1179" s="128"/>
      <c r="T1179" s="22"/>
      <c r="W1179" s="20"/>
    </row>
    <row r="1180" ht="17.1" customHeight="1" outlineLevel="1" spans="1:23">
      <c r="A1180" s="83" t="s">
        <v>3053</v>
      </c>
      <c r="B1180" s="71" t="s">
        <v>3054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11" t="s">
        <v>351</v>
      </c>
      <c r="N1180" s="112" t="s">
        <v>2912</v>
      </c>
      <c r="O1180" s="320" t="s">
        <v>3055</v>
      </c>
      <c r="P1180" s="118">
        <v>6.5</v>
      </c>
      <c r="Q1180" s="136">
        <v>0.041013</v>
      </c>
      <c r="R1180" s="127">
        <f t="shared" ref="R1180:R1185" si="313">P1180/L1180*D1180</f>
        <v>0</v>
      </c>
      <c r="S1180" s="128">
        <f t="shared" ref="S1180:S1185" si="314">Q1180/L1180*D1180</f>
        <v>0</v>
      </c>
      <c r="W1180" s="20"/>
    </row>
    <row r="1181" ht="17.1" customHeight="1" outlineLevel="1" spans="1:23">
      <c r="A1181" s="83" t="s">
        <v>3056</v>
      </c>
      <c r="B1181" s="71" t="s">
        <v>3057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11" t="s">
        <v>351</v>
      </c>
      <c r="N1181" s="112" t="s">
        <v>2912</v>
      </c>
      <c r="O1181" s="320" t="s">
        <v>3058</v>
      </c>
      <c r="P1181" s="118">
        <v>7</v>
      </c>
      <c r="Q1181" s="136">
        <v>0.041013</v>
      </c>
      <c r="R1181" s="127">
        <f t="shared" si="313"/>
        <v>0</v>
      </c>
      <c r="S1181" s="128">
        <f t="shared" si="314"/>
        <v>0</v>
      </c>
      <c r="W1181" s="20"/>
    </row>
    <row r="1182" ht="17.1" customHeight="1" outlineLevel="1" spans="1:23">
      <c r="A1182" s="83" t="s">
        <v>3059</v>
      </c>
      <c r="B1182" s="71" t="s">
        <v>3060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11" t="s">
        <v>351</v>
      </c>
      <c r="N1182" s="112" t="s">
        <v>2912</v>
      </c>
      <c r="O1182" s="320" t="s">
        <v>3061</v>
      </c>
      <c r="P1182" s="118">
        <v>4.25</v>
      </c>
      <c r="Q1182" s="136">
        <v>0.041013</v>
      </c>
      <c r="R1182" s="127">
        <f t="shared" si="313"/>
        <v>0</v>
      </c>
      <c r="S1182" s="128">
        <f t="shared" si="314"/>
        <v>0</v>
      </c>
      <c r="W1182" s="20"/>
    </row>
    <row r="1183" ht="17.1" customHeight="1" outlineLevel="1" spans="1:23">
      <c r="A1183" s="83" t="s">
        <v>3062</v>
      </c>
      <c r="B1183" s="71" t="s">
        <v>3063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11" t="s">
        <v>351</v>
      </c>
      <c r="N1183" s="112" t="s">
        <v>2912</v>
      </c>
      <c r="O1183" s="320" t="s">
        <v>3064</v>
      </c>
      <c r="P1183" s="118">
        <v>5.25</v>
      </c>
      <c r="Q1183" s="136">
        <v>0.041013</v>
      </c>
      <c r="R1183" s="127">
        <f t="shared" si="313"/>
        <v>0</v>
      </c>
      <c r="S1183" s="128">
        <f t="shared" si="314"/>
        <v>0</v>
      </c>
      <c r="W1183" s="20"/>
    </row>
    <row r="1184" ht="17.1" customHeight="1" outlineLevel="1" spans="1:23">
      <c r="A1184" s="83" t="s">
        <v>3065</v>
      </c>
      <c r="B1184" s="71" t="s">
        <v>3066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11" t="s">
        <v>351</v>
      </c>
      <c r="N1184" s="112" t="s">
        <v>2912</v>
      </c>
      <c r="O1184" s="320" t="s">
        <v>3067</v>
      </c>
      <c r="P1184" s="118">
        <v>6.5</v>
      </c>
      <c r="Q1184" s="136">
        <v>0.041013</v>
      </c>
      <c r="R1184" s="127">
        <f t="shared" si="313"/>
        <v>0</v>
      </c>
      <c r="S1184" s="128">
        <f t="shared" si="314"/>
        <v>0</v>
      </c>
      <c r="W1184" s="20"/>
    </row>
    <row r="1185" ht="17.1" customHeight="1" outlineLevel="1" spans="1:23">
      <c r="A1185" s="83" t="s">
        <v>3068</v>
      </c>
      <c r="B1185" s="71" t="s">
        <v>3069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11" t="s">
        <v>351</v>
      </c>
      <c r="N1185" s="112" t="s">
        <v>2912</v>
      </c>
      <c r="O1185" s="320" t="s">
        <v>3070</v>
      </c>
      <c r="P1185" s="118">
        <v>6.5</v>
      </c>
      <c r="Q1185" s="136">
        <v>0.041013</v>
      </c>
      <c r="R1185" s="127">
        <f t="shared" si="313"/>
        <v>0</v>
      </c>
      <c r="S1185" s="128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8"/>
      <c r="I1186" s="72"/>
      <c r="J1186" s="75"/>
      <c r="K1186" s="72"/>
      <c r="L1186" s="72"/>
      <c r="M1186" s="111"/>
      <c r="N1186" s="112"/>
      <c r="O1186" s="113"/>
      <c r="P1186" s="118"/>
      <c r="Q1186" s="136"/>
      <c r="R1186" s="127"/>
      <c r="S1186" s="128"/>
      <c r="T1186" s="22"/>
      <c r="W1186" s="20"/>
    </row>
    <row r="1187" s="19" customFormat="1" ht="17.1" customHeight="1" outlineLevel="1" spans="1:23">
      <c r="A1187" s="82" t="s">
        <v>3071</v>
      </c>
      <c r="B1187" s="71" t="s">
        <v>3072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8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11"/>
      <c r="N1187" s="112" t="s">
        <v>2912</v>
      </c>
      <c r="O1187" s="320" t="s">
        <v>3073</v>
      </c>
      <c r="P1187" s="118">
        <v>8</v>
      </c>
      <c r="Q1187" s="136">
        <v>0.05240625</v>
      </c>
      <c r="R1187" s="127">
        <f t="shared" ref="R1187:R1192" si="318">P1187/L1187*D1187</f>
        <v>0</v>
      </c>
      <c r="S1187" s="128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2" t="s">
        <v>3074</v>
      </c>
      <c r="B1188" s="71" t="s">
        <v>3075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8"/>
      <c r="I1188" s="72"/>
      <c r="J1188" s="75" t="str">
        <f t="shared" si="317"/>
        <v/>
      </c>
      <c r="K1188" s="72">
        <v>1</v>
      </c>
      <c r="L1188" s="72">
        <v>700</v>
      </c>
      <c r="M1188" s="111"/>
      <c r="N1188" s="112" t="s">
        <v>2912</v>
      </c>
      <c r="O1188" s="320" t="s">
        <v>3076</v>
      </c>
      <c r="P1188" s="118">
        <v>10</v>
      </c>
      <c r="Q1188" s="136">
        <v>0.05240625</v>
      </c>
      <c r="R1188" s="127">
        <f t="shared" si="318"/>
        <v>0</v>
      </c>
      <c r="S1188" s="128">
        <f t="shared" si="319"/>
        <v>0</v>
      </c>
      <c r="T1188" s="22"/>
      <c r="W1188" s="20"/>
    </row>
    <row r="1189" s="19" customFormat="1" ht="17.1" customHeight="1" outlineLevel="1" spans="1:23">
      <c r="A1189" s="82" t="s">
        <v>3077</v>
      </c>
      <c r="B1189" s="71" t="s">
        <v>3078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8"/>
      <c r="I1189" s="72"/>
      <c r="J1189" s="75" t="str">
        <f t="shared" si="317"/>
        <v/>
      </c>
      <c r="K1189" s="72">
        <v>1</v>
      </c>
      <c r="L1189" s="72">
        <v>600</v>
      </c>
      <c r="M1189" s="111"/>
      <c r="N1189" s="112" t="s">
        <v>2912</v>
      </c>
      <c r="O1189" s="320" t="s">
        <v>3079</v>
      </c>
      <c r="P1189" s="118">
        <v>11</v>
      </c>
      <c r="Q1189" s="136">
        <v>0.05240625</v>
      </c>
      <c r="R1189" s="127">
        <f t="shared" si="318"/>
        <v>0</v>
      </c>
      <c r="S1189" s="128">
        <f t="shared" si="319"/>
        <v>0</v>
      </c>
      <c r="T1189" s="22"/>
      <c r="W1189" s="20"/>
    </row>
    <row r="1190" s="19" customFormat="1" ht="17.1" customHeight="1" outlineLevel="1" spans="1:23">
      <c r="A1190" s="82" t="s">
        <v>3080</v>
      </c>
      <c r="B1190" s="71" t="s">
        <v>3081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8"/>
      <c r="I1190" s="72"/>
      <c r="J1190" s="75" t="str">
        <f t="shared" si="317"/>
        <v/>
      </c>
      <c r="K1190" s="72">
        <v>1</v>
      </c>
      <c r="L1190" s="72">
        <v>500</v>
      </c>
      <c r="M1190" s="111"/>
      <c r="N1190" s="112" t="s">
        <v>2912</v>
      </c>
      <c r="O1190" s="320" t="s">
        <v>3082</v>
      </c>
      <c r="P1190" s="118">
        <v>13</v>
      </c>
      <c r="Q1190" s="136">
        <v>0.05240625</v>
      </c>
      <c r="R1190" s="127">
        <f t="shared" si="318"/>
        <v>0</v>
      </c>
      <c r="S1190" s="128">
        <f t="shared" si="319"/>
        <v>0</v>
      </c>
      <c r="T1190" s="22"/>
      <c r="W1190" s="20"/>
    </row>
    <row r="1191" s="19" customFormat="1" ht="17.1" customHeight="1" outlineLevel="1" spans="1:23">
      <c r="A1191" s="82" t="s">
        <v>3083</v>
      </c>
      <c r="B1191" s="71" t="s">
        <v>3084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8"/>
      <c r="I1191" s="72"/>
      <c r="J1191" s="75" t="str">
        <f t="shared" si="317"/>
        <v/>
      </c>
      <c r="K1191" s="72">
        <v>1</v>
      </c>
      <c r="L1191" s="72">
        <v>400</v>
      </c>
      <c r="M1191" s="111"/>
      <c r="N1191" s="112" t="s">
        <v>2912</v>
      </c>
      <c r="O1191" s="320" t="s">
        <v>3085</v>
      </c>
      <c r="P1191" s="118">
        <v>9</v>
      </c>
      <c r="Q1191" s="136">
        <v>0.05240625</v>
      </c>
      <c r="R1191" s="127">
        <f t="shared" si="318"/>
        <v>0</v>
      </c>
      <c r="S1191" s="128">
        <f t="shared" si="319"/>
        <v>0</v>
      </c>
      <c r="T1191" s="22"/>
      <c r="W1191" s="20"/>
    </row>
    <row r="1192" s="19" customFormat="1" ht="17.1" customHeight="1" outlineLevel="1" spans="1:23">
      <c r="A1192" s="82" t="s">
        <v>3086</v>
      </c>
      <c r="B1192" s="71" t="s">
        <v>3087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8"/>
      <c r="I1192" s="72"/>
      <c r="J1192" s="75" t="str">
        <f t="shared" si="317"/>
        <v/>
      </c>
      <c r="K1192" s="72">
        <v>1</v>
      </c>
      <c r="L1192" s="72">
        <v>300</v>
      </c>
      <c r="M1192" s="111"/>
      <c r="N1192" s="112" t="s">
        <v>2912</v>
      </c>
      <c r="O1192" s="320" t="s">
        <v>3088</v>
      </c>
      <c r="P1192" s="118">
        <v>8.7</v>
      </c>
      <c r="Q1192" s="136">
        <v>0.05240625</v>
      </c>
      <c r="R1192" s="127">
        <f t="shared" si="318"/>
        <v>0</v>
      </c>
      <c r="S1192" s="128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8"/>
      <c r="I1193" s="72"/>
      <c r="J1193" s="75"/>
      <c r="K1193" s="72"/>
      <c r="L1193" s="72"/>
      <c r="M1193" s="111"/>
      <c r="N1193" s="112"/>
      <c r="O1193" s="113"/>
      <c r="P1193" s="118"/>
      <c r="Q1193" s="136"/>
      <c r="R1193" s="127"/>
      <c r="S1193" s="128"/>
      <c r="T1193" s="22"/>
      <c r="W1193" s="20"/>
    </row>
    <row r="1194" s="19" customFormat="1" ht="17.1" customHeight="1" outlineLevel="1" spans="1:23">
      <c r="A1194" s="82" t="s">
        <v>3089</v>
      </c>
      <c r="B1194" s="71" t="s">
        <v>3090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8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11"/>
      <c r="N1194" s="112" t="s">
        <v>2912</v>
      </c>
      <c r="O1194" s="320" t="s">
        <v>3091</v>
      </c>
      <c r="P1194" s="118">
        <v>8</v>
      </c>
      <c r="Q1194" s="136">
        <v>0.05240625</v>
      </c>
      <c r="R1194" s="127">
        <f t="shared" ref="R1194:R1199" si="323">P1194/L1194*D1194</f>
        <v>0</v>
      </c>
      <c r="S1194" s="128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2" t="s">
        <v>3092</v>
      </c>
      <c r="B1195" s="71" t="s">
        <v>3093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8"/>
      <c r="I1195" s="72"/>
      <c r="J1195" s="75" t="str">
        <f t="shared" si="322"/>
        <v/>
      </c>
      <c r="K1195" s="72">
        <v>1</v>
      </c>
      <c r="L1195" s="72">
        <v>140</v>
      </c>
      <c r="M1195" s="111"/>
      <c r="N1195" s="112" t="s">
        <v>2912</v>
      </c>
      <c r="O1195" s="320" t="s">
        <v>3094</v>
      </c>
      <c r="P1195" s="118">
        <v>10</v>
      </c>
      <c r="Q1195" s="136">
        <v>0.05240625</v>
      </c>
      <c r="R1195" s="127">
        <f t="shared" si="323"/>
        <v>0</v>
      </c>
      <c r="S1195" s="128">
        <f t="shared" si="324"/>
        <v>0</v>
      </c>
      <c r="T1195" s="22"/>
      <c r="W1195" s="20"/>
    </row>
    <row r="1196" s="19" customFormat="1" ht="17.1" customHeight="1" outlineLevel="1" spans="1:23">
      <c r="A1196" s="82" t="s">
        <v>3095</v>
      </c>
      <c r="B1196" s="71" t="s">
        <v>3096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8"/>
      <c r="I1196" s="72"/>
      <c r="J1196" s="75" t="str">
        <f t="shared" si="322"/>
        <v/>
      </c>
      <c r="K1196" s="72">
        <v>1</v>
      </c>
      <c r="L1196" s="72">
        <v>120</v>
      </c>
      <c r="M1196" s="111"/>
      <c r="N1196" s="112" t="s">
        <v>2912</v>
      </c>
      <c r="O1196" s="320" t="s">
        <v>3097</v>
      </c>
      <c r="P1196" s="118">
        <v>11</v>
      </c>
      <c r="Q1196" s="136">
        <v>0.05240625</v>
      </c>
      <c r="R1196" s="127">
        <f t="shared" si="323"/>
        <v>0</v>
      </c>
      <c r="S1196" s="128">
        <f t="shared" si="324"/>
        <v>0</v>
      </c>
      <c r="T1196" s="22"/>
      <c r="W1196" s="20"/>
    </row>
    <row r="1197" s="19" customFormat="1" ht="17.1" customHeight="1" outlineLevel="1" spans="1:23">
      <c r="A1197" s="82" t="s">
        <v>3098</v>
      </c>
      <c r="B1197" s="71" t="s">
        <v>3099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8"/>
      <c r="I1197" s="72"/>
      <c r="J1197" s="75" t="str">
        <f t="shared" si="322"/>
        <v/>
      </c>
      <c r="K1197" s="72">
        <v>1</v>
      </c>
      <c r="L1197" s="72">
        <v>100</v>
      </c>
      <c r="M1197" s="111"/>
      <c r="N1197" s="112" t="s">
        <v>2912</v>
      </c>
      <c r="O1197" s="320" t="s">
        <v>3100</v>
      </c>
      <c r="P1197" s="118">
        <v>13</v>
      </c>
      <c r="Q1197" s="136">
        <v>0.05240625</v>
      </c>
      <c r="R1197" s="127">
        <f t="shared" si="323"/>
        <v>0</v>
      </c>
      <c r="S1197" s="128">
        <f t="shared" si="324"/>
        <v>0</v>
      </c>
      <c r="T1197" s="22"/>
      <c r="W1197" s="20"/>
    </row>
    <row r="1198" s="19" customFormat="1" ht="17.1" customHeight="1" outlineLevel="1" spans="1:23">
      <c r="A1198" s="82" t="s">
        <v>3101</v>
      </c>
      <c r="B1198" s="71" t="s">
        <v>3102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8"/>
      <c r="I1198" s="72"/>
      <c r="J1198" s="75" t="str">
        <f t="shared" si="322"/>
        <v/>
      </c>
      <c r="K1198" s="72">
        <v>1</v>
      </c>
      <c r="L1198" s="72">
        <v>80</v>
      </c>
      <c r="M1198" s="111"/>
      <c r="N1198" s="112" t="s">
        <v>2912</v>
      </c>
      <c r="O1198" s="320" t="s">
        <v>3103</v>
      </c>
      <c r="P1198" s="118">
        <v>9</v>
      </c>
      <c r="Q1198" s="136">
        <v>0.05240625</v>
      </c>
      <c r="R1198" s="127">
        <f t="shared" si="323"/>
        <v>0</v>
      </c>
      <c r="S1198" s="128">
        <f t="shared" si="324"/>
        <v>0</v>
      </c>
      <c r="T1198" s="22"/>
      <c r="W1198" s="20"/>
    </row>
    <row r="1199" s="19" customFormat="1" ht="17.1" customHeight="1" outlineLevel="1" spans="1:23">
      <c r="A1199" s="82" t="s">
        <v>3104</v>
      </c>
      <c r="B1199" s="71" t="s">
        <v>3105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8"/>
      <c r="I1199" s="72"/>
      <c r="J1199" s="75" t="str">
        <f t="shared" si="322"/>
        <v/>
      </c>
      <c r="K1199" s="72">
        <v>1</v>
      </c>
      <c r="L1199" s="72">
        <v>60</v>
      </c>
      <c r="M1199" s="111"/>
      <c r="N1199" s="112" t="s">
        <v>2912</v>
      </c>
      <c r="O1199" s="320" t="s">
        <v>3106</v>
      </c>
      <c r="P1199" s="118">
        <v>8.7</v>
      </c>
      <c r="Q1199" s="136">
        <v>0.05240625</v>
      </c>
      <c r="R1199" s="127">
        <f t="shared" si="323"/>
        <v>0</v>
      </c>
      <c r="S1199" s="128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201"/>
      <c r="F1200" s="64"/>
      <c r="G1200" s="75"/>
      <c r="H1200" s="78"/>
      <c r="I1200" s="108"/>
      <c r="J1200" s="75" t="str">
        <f t="shared" si="322"/>
        <v/>
      </c>
      <c r="K1200" s="67"/>
      <c r="L1200" s="67"/>
      <c r="M1200" s="111"/>
      <c r="N1200" s="112"/>
      <c r="O1200" s="67"/>
      <c r="P1200" s="109"/>
      <c r="Q1200" s="132"/>
      <c r="R1200" s="133"/>
      <c r="S1200" s="134"/>
      <c r="W1200" s="20"/>
    </row>
    <row r="1201" outlineLevel="1" spans="1:23">
      <c r="A1201" s="83" t="s">
        <v>3107</v>
      </c>
      <c r="B1201" s="71" t="s">
        <v>3108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11" t="s">
        <v>351</v>
      </c>
      <c r="N1201" s="112" t="s">
        <v>2912</v>
      </c>
      <c r="O1201" s="113" t="s">
        <v>3109</v>
      </c>
      <c r="P1201" s="118">
        <v>14.592</v>
      </c>
      <c r="Q1201" s="136">
        <v>0.04987125</v>
      </c>
      <c r="R1201" s="127">
        <f>P1201/L1201*D1201</f>
        <v>0</v>
      </c>
      <c r="S1201" s="128">
        <f>Q1201/L1201*D1201</f>
        <v>0</v>
      </c>
      <c r="W1201" s="20"/>
    </row>
    <row r="1202" outlineLevel="1" spans="1:23">
      <c r="A1202" s="82" t="s">
        <v>3110</v>
      </c>
      <c r="B1202" s="71" t="s">
        <v>3111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8"/>
      <c r="I1202" s="72"/>
      <c r="J1202" s="75" t="str">
        <f t="shared" si="322"/>
        <v/>
      </c>
      <c r="K1202" s="72">
        <v>200</v>
      </c>
      <c r="L1202" s="72">
        <v>6400</v>
      </c>
      <c r="M1202" s="111" t="s">
        <v>351</v>
      </c>
      <c r="N1202" s="112" t="s">
        <v>2912</v>
      </c>
      <c r="O1202" s="113" t="s">
        <v>3112</v>
      </c>
      <c r="P1202" s="118">
        <v>16</v>
      </c>
      <c r="Q1202" s="136">
        <v>0.0502524</v>
      </c>
      <c r="R1202" s="127">
        <f>P1202/L1202*D1202</f>
        <v>0</v>
      </c>
      <c r="S1202" s="128">
        <f>Q1202/L1202*D1202</f>
        <v>0</v>
      </c>
      <c r="W1202" s="20"/>
    </row>
    <row r="1203" outlineLevel="1" spans="1:23">
      <c r="A1203" s="82" t="s">
        <v>3113</v>
      </c>
      <c r="B1203" s="71" t="s">
        <v>3114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11" t="s">
        <v>351</v>
      </c>
      <c r="N1203" s="112" t="s">
        <v>2912</v>
      </c>
      <c r="O1203" s="113" t="s">
        <v>3115</v>
      </c>
      <c r="P1203" s="118">
        <v>17.6</v>
      </c>
      <c r="Q1203" s="136">
        <v>0.0502524</v>
      </c>
      <c r="R1203" s="127">
        <f>P1203/L1203*D1203</f>
        <v>0</v>
      </c>
      <c r="S1203" s="128">
        <f>Q1203/L1203*D1203</f>
        <v>0</v>
      </c>
      <c r="W1203" s="20"/>
    </row>
    <row r="1204" outlineLevel="1" spans="1:23">
      <c r="A1204" s="82" t="s">
        <v>3116</v>
      </c>
      <c r="B1204" s="71" t="s">
        <v>3117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6">
        <v>260</v>
      </c>
      <c r="I1204" s="72"/>
      <c r="J1204" s="75" t="str">
        <f t="shared" si="322"/>
        <v/>
      </c>
      <c r="K1204" s="72">
        <v>120</v>
      </c>
      <c r="L1204" s="72">
        <v>3840</v>
      </c>
      <c r="M1204" s="111" t="s">
        <v>351</v>
      </c>
      <c r="N1204" s="112" t="s">
        <v>2912</v>
      </c>
      <c r="O1204" s="113" t="s">
        <v>3118</v>
      </c>
      <c r="P1204" s="118">
        <v>16.6</v>
      </c>
      <c r="Q1204" s="136">
        <v>0.04987125</v>
      </c>
      <c r="R1204" s="127">
        <f>P1204/L1204*D1204</f>
        <v>0</v>
      </c>
      <c r="S1204" s="128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8"/>
      <c r="I1205" s="72"/>
      <c r="J1205" s="75" t="str">
        <f t="shared" si="322"/>
        <v/>
      </c>
      <c r="K1205" s="72"/>
      <c r="L1205" s="72"/>
      <c r="M1205" s="145"/>
      <c r="N1205" s="145"/>
      <c r="O1205" s="113"/>
      <c r="P1205" s="118"/>
      <c r="Q1205" s="136"/>
      <c r="R1205" s="127"/>
      <c r="S1205" s="128"/>
      <c r="T1205" s="22"/>
      <c r="W1205" s="20"/>
    </row>
    <row r="1206" outlineLevel="1" spans="1:23">
      <c r="A1206" s="83" t="s">
        <v>3119</v>
      </c>
      <c r="B1206" s="71" t="s">
        <v>3120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11" t="s">
        <v>351</v>
      </c>
      <c r="N1206" s="112" t="s">
        <v>2912</v>
      </c>
      <c r="O1206" s="320" t="s">
        <v>3121</v>
      </c>
      <c r="P1206" s="118">
        <v>14.592</v>
      </c>
      <c r="Q1206" s="136">
        <v>0.04987125</v>
      </c>
      <c r="R1206" s="127">
        <f>P1206/L1206*D1206</f>
        <v>0</v>
      </c>
      <c r="S1206" s="128">
        <f>Q1206/L1206*D1206</f>
        <v>0</v>
      </c>
      <c r="W1206" s="20"/>
    </row>
    <row r="1207" outlineLevel="1" spans="1:23">
      <c r="A1207" s="84" t="s">
        <v>3122</v>
      </c>
      <c r="B1207" s="71" t="s">
        <v>3123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8"/>
      <c r="I1207" s="72"/>
      <c r="J1207" s="75" t="str">
        <f t="shared" si="322"/>
        <v/>
      </c>
      <c r="K1207" s="72">
        <v>5</v>
      </c>
      <c r="L1207" s="72">
        <v>1000</v>
      </c>
      <c r="M1207" s="111" t="s">
        <v>351</v>
      </c>
      <c r="N1207" s="112" t="s">
        <v>2912</v>
      </c>
      <c r="O1207" s="320" t="s">
        <v>3124</v>
      </c>
      <c r="P1207" s="118">
        <v>16</v>
      </c>
      <c r="Q1207" s="136">
        <v>0.0502524</v>
      </c>
      <c r="R1207" s="127">
        <f>P1207/L1207*D1207</f>
        <v>0</v>
      </c>
      <c r="S1207" s="128">
        <f>Q1207/L1207*D1207</f>
        <v>0</v>
      </c>
      <c r="W1207" s="20"/>
    </row>
    <row r="1208" outlineLevel="1" spans="1:23">
      <c r="A1208" s="83" t="s">
        <v>3125</v>
      </c>
      <c r="B1208" s="71" t="s">
        <v>3126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11" t="s">
        <v>351</v>
      </c>
      <c r="N1208" s="112" t="s">
        <v>2912</v>
      </c>
      <c r="O1208" s="320" t="s">
        <v>3127</v>
      </c>
      <c r="P1208" s="118">
        <v>17.6</v>
      </c>
      <c r="Q1208" s="136">
        <v>0.0502524</v>
      </c>
      <c r="R1208" s="127">
        <f>P1208/L1208*D1208</f>
        <v>0</v>
      </c>
      <c r="S1208" s="128">
        <f>Q1208/L1208*D1208</f>
        <v>0</v>
      </c>
      <c r="W1208" s="20"/>
    </row>
    <row r="1209" outlineLevel="1" spans="1:23">
      <c r="A1209" s="83" t="s">
        <v>3128</v>
      </c>
      <c r="B1209" s="71" t="s">
        <v>3129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11" t="s">
        <v>351</v>
      </c>
      <c r="N1209" s="112" t="s">
        <v>2912</v>
      </c>
      <c r="O1209" s="320" t="s">
        <v>3130</v>
      </c>
      <c r="P1209" s="118">
        <v>16.6</v>
      </c>
      <c r="Q1209" s="136">
        <v>0.04987125</v>
      </c>
      <c r="R1209" s="127">
        <f>P1209/L1209*D1209</f>
        <v>0</v>
      </c>
      <c r="S1209" s="128">
        <f>Q1209/L1209*D1209</f>
        <v>0</v>
      </c>
      <c r="W1209" s="20"/>
    </row>
    <row r="1210" outlineLevel="1" spans="1:23">
      <c r="A1210" s="65" t="s">
        <v>3131</v>
      </c>
      <c r="B1210" s="66"/>
      <c r="C1210" s="72"/>
      <c r="D1210" s="73"/>
      <c r="E1210" s="75"/>
      <c r="F1210" s="75"/>
      <c r="G1210" s="75"/>
      <c r="H1210" s="78"/>
      <c r="I1210" s="72"/>
      <c r="J1210" s="75" t="str">
        <f t="shared" si="322"/>
        <v/>
      </c>
      <c r="K1210" s="72"/>
      <c r="L1210" s="72"/>
      <c r="M1210" s="145"/>
      <c r="N1210" s="145"/>
      <c r="O1210" s="113"/>
      <c r="P1210" s="118"/>
      <c r="Q1210" s="136"/>
      <c r="R1210" s="127"/>
      <c r="S1210" s="128"/>
      <c r="W1210" s="20"/>
    </row>
    <row r="1211" ht="17.1" customHeight="1" outlineLevel="1" spans="1:23">
      <c r="A1211" s="84" t="s">
        <v>3132</v>
      </c>
      <c r="B1211" s="71" t="s">
        <v>3133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11" t="s">
        <v>351</v>
      </c>
      <c r="N1211" s="112" t="s">
        <v>2912</v>
      </c>
      <c r="O1211" s="320" t="s">
        <v>3134</v>
      </c>
      <c r="P1211" s="118">
        <v>7.8</v>
      </c>
      <c r="Q1211" s="136">
        <v>0.028188</v>
      </c>
      <c r="R1211" s="127">
        <f>P1211/L1211*D1211</f>
        <v>0</v>
      </c>
      <c r="S1211" s="128">
        <f>Q1211/L1211*D1211</f>
        <v>0</v>
      </c>
      <c r="W1211" s="20"/>
    </row>
    <row r="1212" ht="17.1" customHeight="1" outlineLevel="1" spans="1:23">
      <c r="A1212" s="84" t="s">
        <v>3135</v>
      </c>
      <c r="B1212" s="71" t="s">
        <v>3136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8"/>
      <c r="I1212" s="72"/>
      <c r="J1212" s="75" t="str">
        <f t="shared" si="322"/>
        <v/>
      </c>
      <c r="K1212" s="72">
        <v>200</v>
      </c>
      <c r="L1212" s="72">
        <v>6400</v>
      </c>
      <c r="M1212" s="111" t="s">
        <v>351</v>
      </c>
      <c r="N1212" s="112" t="s">
        <v>2912</v>
      </c>
      <c r="O1212" s="320" t="s">
        <v>3137</v>
      </c>
      <c r="P1212" s="118">
        <v>16</v>
      </c>
      <c r="Q1212" s="136">
        <v>0.0502524</v>
      </c>
      <c r="R1212" s="127">
        <f>P1212/L1212*D1212</f>
        <v>0</v>
      </c>
      <c r="S1212" s="128">
        <f>Q1212/L1212*D1212</f>
        <v>0</v>
      </c>
      <c r="W1212" s="20"/>
    </row>
    <row r="1213" ht="17.1" customHeight="1" outlineLevel="1" spans="1:23">
      <c r="A1213" s="83" t="s">
        <v>3138</v>
      </c>
      <c r="B1213" s="71" t="s">
        <v>3139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11" t="s">
        <v>351</v>
      </c>
      <c r="N1213" s="112" t="s">
        <v>2912</v>
      </c>
      <c r="O1213" s="320" t="s">
        <v>3140</v>
      </c>
      <c r="P1213" s="118">
        <v>17.6</v>
      </c>
      <c r="Q1213" s="136">
        <v>0.0502524</v>
      </c>
      <c r="R1213" s="127">
        <f>P1213/L1213*D1213</f>
        <v>0</v>
      </c>
      <c r="S1213" s="128">
        <f>Q1213/L1213*D1213</f>
        <v>0</v>
      </c>
      <c r="W1213" s="20"/>
    </row>
    <row r="1214" ht="17.1" customHeight="1" outlineLevel="1" spans="1:23">
      <c r="A1214" s="83" t="s">
        <v>3141</v>
      </c>
      <c r="B1214" s="71" t="s">
        <v>3142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11" t="s">
        <v>351</v>
      </c>
      <c r="N1214" s="112" t="s">
        <v>2912</v>
      </c>
      <c r="O1214" s="320" t="s">
        <v>3143</v>
      </c>
      <c r="P1214" s="118">
        <v>10.4</v>
      </c>
      <c r="Q1214" s="136">
        <v>0.028188</v>
      </c>
      <c r="R1214" s="127">
        <f>P1214/L1214*D1214</f>
        <v>0</v>
      </c>
      <c r="S1214" s="128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8"/>
      <c r="I1215" s="72"/>
      <c r="J1215" s="75" t="str">
        <f t="shared" si="322"/>
        <v/>
      </c>
      <c r="K1215" s="72"/>
      <c r="L1215" s="72"/>
      <c r="M1215" s="145"/>
      <c r="N1215" s="145"/>
      <c r="O1215" s="113"/>
      <c r="P1215" s="118"/>
      <c r="Q1215" s="136"/>
      <c r="R1215" s="127"/>
      <c r="S1215" s="128"/>
      <c r="T1215" s="22"/>
      <c r="W1215" s="20"/>
    </row>
    <row r="1216" ht="17.1" customHeight="1" outlineLevel="1" spans="1:23">
      <c r="A1216" s="83" t="s">
        <v>3144</v>
      </c>
      <c r="B1216" s="71" t="s">
        <v>3145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11" t="s">
        <v>351</v>
      </c>
      <c r="N1216" s="112" t="s">
        <v>2912</v>
      </c>
      <c r="O1216" s="320" t="s">
        <v>3146</v>
      </c>
      <c r="P1216" s="118">
        <v>13.8</v>
      </c>
      <c r="Q1216" s="136">
        <v>0.0504075</v>
      </c>
      <c r="R1216" s="127">
        <f>P1216/L1216*D1216</f>
        <v>0</v>
      </c>
      <c r="S1216" s="128">
        <f>Q1216/L1216*D1216</f>
        <v>0</v>
      </c>
      <c r="W1216" s="20"/>
    </row>
    <row r="1217" ht="17.1" customHeight="1" outlineLevel="1" spans="1:23">
      <c r="A1217" s="83" t="s">
        <v>3147</v>
      </c>
      <c r="B1217" s="71" t="s">
        <v>3148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11" t="s">
        <v>351</v>
      </c>
      <c r="N1217" s="112" t="s">
        <v>2912</v>
      </c>
      <c r="O1217" s="320" t="s">
        <v>3149</v>
      </c>
      <c r="P1217" s="118">
        <v>13</v>
      </c>
      <c r="Q1217" s="136">
        <v>0.0504075</v>
      </c>
      <c r="R1217" s="127">
        <f>P1217/L1217*D1217</f>
        <v>0</v>
      </c>
      <c r="S1217" s="128">
        <f>Q1217/L1217*D1217</f>
        <v>0</v>
      </c>
      <c r="W1217" s="20"/>
    </row>
    <row r="1218" ht="17.1" customHeight="1" outlineLevel="1" spans="1:23">
      <c r="A1218" s="83" t="s">
        <v>3150</v>
      </c>
      <c r="B1218" s="71" t="s">
        <v>3151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11" t="s">
        <v>351</v>
      </c>
      <c r="N1218" s="112" t="s">
        <v>2912</v>
      </c>
      <c r="O1218" s="320" t="s">
        <v>3152</v>
      </c>
      <c r="P1218" s="118">
        <v>13.8</v>
      </c>
      <c r="Q1218" s="136">
        <v>0.0504075</v>
      </c>
      <c r="R1218" s="127">
        <f>P1218/L1218*D1218</f>
        <v>0</v>
      </c>
      <c r="S1218" s="128">
        <f>Q1218/L1218*D1218</f>
        <v>0</v>
      </c>
      <c r="W1218" s="20"/>
    </row>
    <row r="1219" s="19" customFormat="1" ht="17.1" customHeight="1" outlineLevel="1" spans="1:23">
      <c r="A1219" s="83" t="s">
        <v>3153</v>
      </c>
      <c r="B1219" s="71" t="s">
        <v>3154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11" t="s">
        <v>351</v>
      </c>
      <c r="N1219" s="112" t="s">
        <v>2912</v>
      </c>
      <c r="O1219" s="320" t="s">
        <v>3155</v>
      </c>
      <c r="P1219" s="118">
        <v>16.36</v>
      </c>
      <c r="Q1219" s="136">
        <v>0.0504075</v>
      </c>
      <c r="R1219" s="127">
        <f>P1219/L1219*D1219</f>
        <v>0</v>
      </c>
      <c r="S1219" s="128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8"/>
      <c r="I1220" s="72"/>
      <c r="J1220" s="75" t="str">
        <f t="shared" si="322"/>
        <v/>
      </c>
      <c r="K1220" s="72"/>
      <c r="L1220" s="72"/>
      <c r="M1220" s="145"/>
      <c r="N1220" s="145"/>
      <c r="O1220" s="113"/>
      <c r="P1220" s="118"/>
      <c r="Q1220" s="136"/>
      <c r="R1220" s="127"/>
      <c r="S1220" s="128"/>
      <c r="W1220" s="20"/>
    </row>
    <row r="1221" outlineLevel="1" spans="1:23">
      <c r="A1221" s="83" t="s">
        <v>3156</v>
      </c>
      <c r="B1221" s="71" t="s">
        <v>3157</v>
      </c>
      <c r="C1221" s="72" t="s">
        <v>350</v>
      </c>
      <c r="D1221" s="73"/>
      <c r="E1221" s="202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11" t="s">
        <v>351</v>
      </c>
      <c r="N1221" s="112" t="s">
        <v>2912</v>
      </c>
      <c r="O1221" s="320" t="s">
        <v>3158</v>
      </c>
      <c r="P1221" s="118">
        <v>13</v>
      </c>
      <c r="Q1221" s="136">
        <v>0.03176875</v>
      </c>
      <c r="R1221" s="127">
        <f>P1221/L1221*D1221</f>
        <v>0</v>
      </c>
      <c r="S1221" s="128">
        <f>Q1221/L1221*D1221</f>
        <v>0</v>
      </c>
      <c r="W1221" s="20"/>
    </row>
    <row r="1222" outlineLevel="1" spans="1:23">
      <c r="A1222" s="84" t="s">
        <v>3159</v>
      </c>
      <c r="B1222" s="71" t="s">
        <v>3160</v>
      </c>
      <c r="C1222" s="72" t="s">
        <v>350</v>
      </c>
      <c r="D1222" s="73"/>
      <c r="E1222" s="202">
        <v>17.7</v>
      </c>
      <c r="F1222" s="75">
        <f>E1222-E1222*$G$2%</f>
        <v>17.7</v>
      </c>
      <c r="G1222" s="75">
        <f>E1222-(20*E1222/100)</f>
        <v>14.16</v>
      </c>
      <c r="H1222" s="78"/>
      <c r="I1222" s="72"/>
      <c r="J1222" s="75" t="str">
        <f t="shared" si="322"/>
        <v/>
      </c>
      <c r="K1222" s="72">
        <v>100</v>
      </c>
      <c r="L1222" s="72">
        <v>5000</v>
      </c>
      <c r="M1222" s="111" t="s">
        <v>351</v>
      </c>
      <c r="N1222" s="112" t="s">
        <v>2912</v>
      </c>
      <c r="O1222" s="320" t="s">
        <v>3161</v>
      </c>
      <c r="P1222" s="118">
        <v>13</v>
      </c>
      <c r="Q1222" s="136">
        <v>0.03176875</v>
      </c>
      <c r="R1222" s="127">
        <f>P1222/L1222*D1222</f>
        <v>0</v>
      </c>
      <c r="S1222" s="128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2"/>
      <c r="F1223" s="75"/>
      <c r="G1223" s="75"/>
      <c r="H1223" s="78"/>
      <c r="I1223" s="72"/>
      <c r="J1223" s="75" t="str">
        <f t="shared" si="322"/>
        <v/>
      </c>
      <c r="K1223" s="72"/>
      <c r="L1223" s="72"/>
      <c r="M1223" s="145"/>
      <c r="N1223" s="145"/>
      <c r="O1223" s="113"/>
      <c r="P1223" s="118"/>
      <c r="Q1223" s="136"/>
      <c r="R1223" s="127"/>
      <c r="S1223" s="128"/>
      <c r="T1223" s="22"/>
      <c r="W1223" s="20"/>
    </row>
    <row r="1224" s="19" customFormat="1" outlineLevel="1" spans="1:23">
      <c r="A1224" s="84" t="s">
        <v>3162</v>
      </c>
      <c r="B1224" s="71" t="s">
        <v>3163</v>
      </c>
      <c r="C1224" s="72" t="s">
        <v>350</v>
      </c>
      <c r="D1224" s="73"/>
      <c r="E1224" s="202">
        <v>6.52</v>
      </c>
      <c r="F1224" s="75">
        <f>E1224-E1224*$G$2%</f>
        <v>6.52</v>
      </c>
      <c r="G1224" s="75">
        <f>E1224-(20*E1224/100)</f>
        <v>5.216</v>
      </c>
      <c r="H1224" s="78"/>
      <c r="I1224" s="72"/>
      <c r="J1224" s="75" t="str">
        <f t="shared" si="322"/>
        <v/>
      </c>
      <c r="K1224" s="72">
        <v>100</v>
      </c>
      <c r="L1224" s="72">
        <v>5000</v>
      </c>
      <c r="M1224" s="111" t="s">
        <v>351</v>
      </c>
      <c r="N1224" s="112" t="s">
        <v>2695</v>
      </c>
      <c r="O1224" s="320" t="s">
        <v>3164</v>
      </c>
      <c r="P1224" s="118">
        <v>8.5</v>
      </c>
      <c r="Q1224" s="136">
        <v>0.032</v>
      </c>
      <c r="R1224" s="127">
        <f>P1224/L1224*D1224</f>
        <v>0</v>
      </c>
      <c r="S1224" s="128">
        <f>Q1224/L1224*D1224</f>
        <v>0</v>
      </c>
      <c r="T1224" s="22"/>
      <c r="W1224" s="20"/>
    </row>
    <row r="1225" s="19" customFormat="1" outlineLevel="1" spans="1:23">
      <c r="A1225" s="83" t="s">
        <v>3165</v>
      </c>
      <c r="B1225" s="71" t="s">
        <v>3166</v>
      </c>
      <c r="C1225" s="72" t="s">
        <v>350</v>
      </c>
      <c r="D1225" s="73"/>
      <c r="E1225" s="202">
        <v>8.97</v>
      </c>
      <c r="F1225" s="75">
        <f>E1225-E1225*$G$2%</f>
        <v>8.97</v>
      </c>
      <c r="G1225" s="75">
        <f>E1225-(20*E1225/100)</f>
        <v>7.176</v>
      </c>
      <c r="H1225" s="76">
        <v>10800</v>
      </c>
      <c r="I1225" s="72"/>
      <c r="J1225" s="75" t="str">
        <f t="shared" si="322"/>
        <v/>
      </c>
      <c r="K1225" s="72">
        <v>100</v>
      </c>
      <c r="L1225" s="72">
        <v>5000</v>
      </c>
      <c r="M1225" s="111" t="s">
        <v>351</v>
      </c>
      <c r="N1225" s="112" t="s">
        <v>2695</v>
      </c>
      <c r="O1225" s="320" t="s">
        <v>3167</v>
      </c>
      <c r="P1225" s="118">
        <v>13</v>
      </c>
      <c r="Q1225" s="136">
        <v>0.032</v>
      </c>
      <c r="R1225" s="127">
        <f>P1225/L1225*D1225</f>
        <v>0</v>
      </c>
      <c r="S1225" s="128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2"/>
      <c r="F1226" s="75"/>
      <c r="G1226" s="75"/>
      <c r="H1226" s="78"/>
      <c r="I1226" s="72"/>
      <c r="J1226" s="75" t="str">
        <f t="shared" si="322"/>
        <v/>
      </c>
      <c r="K1226" s="72"/>
      <c r="L1226" s="72"/>
      <c r="M1226" s="145"/>
      <c r="N1226" s="145"/>
      <c r="O1226" s="113"/>
      <c r="P1226" s="118"/>
      <c r="Q1226" s="136"/>
      <c r="R1226" s="127"/>
      <c r="S1226" s="128"/>
      <c r="T1226" s="22"/>
      <c r="W1226" s="20"/>
    </row>
    <row r="1227" s="19" customFormat="1" outlineLevel="1" spans="1:23">
      <c r="A1227" s="83" t="s">
        <v>3168</v>
      </c>
      <c r="B1227" s="71" t="s">
        <v>3169</v>
      </c>
      <c r="C1227" s="72" t="s">
        <v>350</v>
      </c>
      <c r="D1227" s="73"/>
      <c r="E1227" s="202">
        <v>352.19</v>
      </c>
      <c r="F1227" s="75">
        <f>E1227-E1227*$G$2%</f>
        <v>352.19</v>
      </c>
      <c r="G1227" s="75">
        <f>E1227-(20*E1227/100)</f>
        <v>281.752</v>
      </c>
      <c r="H1227" s="78"/>
      <c r="I1227" s="72"/>
      <c r="J1227" s="75" t="str">
        <f t="shared" si="322"/>
        <v/>
      </c>
      <c r="K1227" s="72">
        <v>100</v>
      </c>
      <c r="L1227" s="72">
        <v>5000</v>
      </c>
      <c r="M1227" s="145"/>
      <c r="N1227" s="145" t="s">
        <v>3170</v>
      </c>
      <c r="O1227" s="113">
        <v>4620105825023</v>
      </c>
      <c r="P1227" s="118"/>
      <c r="Q1227" s="136"/>
      <c r="R1227" s="127">
        <f>P1227/L1227*D1227</f>
        <v>0</v>
      </c>
      <c r="S1227" s="128">
        <f>Q1227/L1227*D1227</f>
        <v>0</v>
      </c>
      <c r="T1227" s="22"/>
      <c r="W1227" s="20"/>
    </row>
    <row r="1228" s="19" customFormat="1" outlineLevel="1" spans="1:23">
      <c r="A1228" s="83" t="s">
        <v>3171</v>
      </c>
      <c r="B1228" s="71" t="s">
        <v>3172</v>
      </c>
      <c r="C1228" s="72" t="s">
        <v>350</v>
      </c>
      <c r="D1228" s="73"/>
      <c r="E1228" s="202">
        <v>472.82</v>
      </c>
      <c r="F1228" s="75">
        <f>E1228-E1228*$G$2%</f>
        <v>472.82</v>
      </c>
      <c r="G1228" s="75">
        <f>E1228-(20*E1228/100)</f>
        <v>378.256</v>
      </c>
      <c r="H1228" s="78"/>
      <c r="I1228" s="72"/>
      <c r="J1228" s="75" t="str">
        <f t="shared" si="322"/>
        <v/>
      </c>
      <c r="K1228" s="72">
        <v>100</v>
      </c>
      <c r="L1228" s="72">
        <v>5000</v>
      </c>
      <c r="M1228" s="145"/>
      <c r="N1228" s="145" t="s">
        <v>3170</v>
      </c>
      <c r="O1228" s="113">
        <v>4620105825030</v>
      </c>
      <c r="P1228" s="118"/>
      <c r="Q1228" s="136"/>
      <c r="R1228" s="127">
        <f>P1228/L1228*D1228</f>
        <v>0</v>
      </c>
      <c r="S1228" s="128">
        <f>Q1228/L1228*D1228</f>
        <v>0</v>
      </c>
      <c r="T1228" s="22"/>
      <c r="W1228" s="20"/>
    </row>
    <row r="1229" s="19" customFormat="1" outlineLevel="1" spans="1:23">
      <c r="A1229" s="83" t="s">
        <v>3173</v>
      </c>
      <c r="B1229" s="71" t="s">
        <v>3174</v>
      </c>
      <c r="C1229" s="72" t="s">
        <v>350</v>
      </c>
      <c r="D1229" s="73"/>
      <c r="E1229" s="202">
        <v>829.17</v>
      </c>
      <c r="F1229" s="75">
        <f>E1229-E1229*$G$2%</f>
        <v>829.17</v>
      </c>
      <c r="G1229" s="75">
        <f>E1229-(20*E1229/100)</f>
        <v>663.336</v>
      </c>
      <c r="H1229" s="78"/>
      <c r="I1229" s="72"/>
      <c r="J1229" s="75" t="str">
        <f t="shared" si="322"/>
        <v/>
      </c>
      <c r="K1229" s="72">
        <v>100</v>
      </c>
      <c r="L1229" s="72">
        <v>5000</v>
      </c>
      <c r="M1229" s="145"/>
      <c r="N1229" s="145" t="s">
        <v>3170</v>
      </c>
      <c r="O1229" s="113">
        <v>4620105825047</v>
      </c>
      <c r="P1229" s="118"/>
      <c r="Q1229" s="136"/>
      <c r="R1229" s="127">
        <f>P1229/L1229*D1229</f>
        <v>0</v>
      </c>
      <c r="S1229" s="128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2"/>
      <c r="F1230" s="75"/>
      <c r="G1230" s="75"/>
      <c r="H1230" s="78"/>
      <c r="I1230" s="72"/>
      <c r="J1230" s="75" t="str">
        <f t="shared" si="322"/>
        <v/>
      </c>
      <c r="K1230" s="72"/>
      <c r="L1230" s="72"/>
      <c r="M1230" s="145"/>
      <c r="N1230" s="145"/>
      <c r="O1230" s="113"/>
      <c r="P1230" s="118"/>
      <c r="Q1230" s="136"/>
      <c r="R1230" s="127"/>
      <c r="S1230" s="128"/>
      <c r="T1230" s="22"/>
      <c r="W1230" s="20"/>
    </row>
    <row r="1231" s="19" customFormat="1" outlineLevel="1" spans="1:23">
      <c r="A1231" s="83" t="s">
        <v>3175</v>
      </c>
      <c r="B1231" s="71" t="s">
        <v>3176</v>
      </c>
      <c r="C1231" s="72" t="s">
        <v>771</v>
      </c>
      <c r="D1231" s="73"/>
      <c r="E1231" s="202">
        <v>52.41</v>
      </c>
      <c r="F1231" s="75">
        <f>E1231-E1231*$G$2%</f>
        <v>52.41</v>
      </c>
      <c r="G1231" s="75">
        <f>E1231-(20*E1231/100)</f>
        <v>41.928</v>
      </c>
      <c r="H1231" s="78"/>
      <c r="I1231" s="72"/>
      <c r="J1231" s="75" t="str">
        <f t="shared" si="322"/>
        <v/>
      </c>
      <c r="K1231" s="72">
        <v>10</v>
      </c>
      <c r="L1231" s="72">
        <v>500</v>
      </c>
      <c r="M1231" s="145"/>
      <c r="N1231" s="145" t="s">
        <v>3170</v>
      </c>
      <c r="O1231" s="113">
        <v>4620105825054</v>
      </c>
      <c r="P1231" s="118"/>
      <c r="Q1231" s="136"/>
      <c r="R1231" s="127">
        <f>P1231/L1231*D1231</f>
        <v>0</v>
      </c>
      <c r="S1231" s="128">
        <f>Q1231/L1231*D1231</f>
        <v>0</v>
      </c>
      <c r="T1231" s="22"/>
      <c r="W1231" s="20"/>
    </row>
    <row r="1232" s="19" customFormat="1" outlineLevel="1" spans="1:23">
      <c r="A1232" s="83" t="s">
        <v>3177</v>
      </c>
      <c r="B1232" s="71" t="s">
        <v>3178</v>
      </c>
      <c r="C1232" s="72" t="s">
        <v>771</v>
      </c>
      <c r="D1232" s="73"/>
      <c r="E1232" s="202">
        <v>65.77</v>
      </c>
      <c r="F1232" s="75">
        <f>E1232-E1232*$G$2%</f>
        <v>65.77</v>
      </c>
      <c r="G1232" s="75">
        <f>E1232-(20*E1232/100)</f>
        <v>52.616</v>
      </c>
      <c r="H1232" s="78"/>
      <c r="I1232" s="72"/>
      <c r="J1232" s="75" t="str">
        <f t="shared" si="322"/>
        <v/>
      </c>
      <c r="K1232" s="72">
        <v>10</v>
      </c>
      <c r="L1232" s="72">
        <v>500</v>
      </c>
      <c r="M1232" s="145"/>
      <c r="N1232" s="145" t="s">
        <v>3170</v>
      </c>
      <c r="O1232" s="113">
        <v>4620105825061</v>
      </c>
      <c r="P1232" s="118"/>
      <c r="Q1232" s="136"/>
      <c r="R1232" s="127">
        <f>P1232/L1232*D1232</f>
        <v>0</v>
      </c>
      <c r="S1232" s="128">
        <f>Q1232/L1232*D1232</f>
        <v>0</v>
      </c>
      <c r="T1232" s="22"/>
      <c r="W1232" s="20"/>
    </row>
    <row r="1233" s="19" customFormat="1" outlineLevel="1" spans="1:23">
      <c r="A1233" s="83" t="s">
        <v>3179</v>
      </c>
      <c r="B1233" s="71" t="s">
        <v>3180</v>
      </c>
      <c r="C1233" s="72" t="s">
        <v>771</v>
      </c>
      <c r="D1233" s="73"/>
      <c r="E1233" s="202">
        <v>85.97</v>
      </c>
      <c r="F1233" s="75">
        <f>E1233-E1233*$G$2%</f>
        <v>85.97</v>
      </c>
      <c r="G1233" s="75">
        <f>E1233-(20*E1233/100)</f>
        <v>68.776</v>
      </c>
      <c r="H1233" s="78"/>
      <c r="I1233" s="72"/>
      <c r="J1233" s="75" t="str">
        <f t="shared" si="322"/>
        <v/>
      </c>
      <c r="K1233" s="72">
        <v>10</v>
      </c>
      <c r="L1233" s="72">
        <v>500</v>
      </c>
      <c r="M1233" s="145"/>
      <c r="N1233" s="145" t="s">
        <v>3170</v>
      </c>
      <c r="O1233" s="113">
        <v>4620105825078</v>
      </c>
      <c r="P1233" s="118"/>
      <c r="Q1233" s="136"/>
      <c r="R1233" s="127">
        <f>P1233/L1233*D1233</f>
        <v>0</v>
      </c>
      <c r="S1233" s="128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2"/>
      <c r="F1234" s="75"/>
      <c r="G1234" s="75"/>
      <c r="H1234" s="78"/>
      <c r="I1234" s="72"/>
      <c r="J1234" s="75" t="str">
        <f t="shared" si="322"/>
        <v/>
      </c>
      <c r="K1234" s="72"/>
      <c r="L1234" s="72"/>
      <c r="M1234" s="145"/>
      <c r="N1234" s="145"/>
      <c r="O1234" s="113"/>
      <c r="P1234" s="118"/>
      <c r="Q1234" s="136"/>
      <c r="R1234" s="127"/>
      <c r="S1234" s="128"/>
      <c r="W1234" s="20"/>
    </row>
    <row r="1235" s="19" customFormat="1" outlineLevel="1" spans="1:23">
      <c r="A1235" s="83" t="s">
        <v>3181</v>
      </c>
      <c r="B1235" s="71" t="s">
        <v>3182</v>
      </c>
      <c r="C1235" s="72" t="s">
        <v>350</v>
      </c>
      <c r="D1235" s="73"/>
      <c r="E1235" s="202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11" t="s">
        <v>351</v>
      </c>
      <c r="N1235" s="112" t="s">
        <v>2695</v>
      </c>
      <c r="O1235" s="320" t="s">
        <v>3183</v>
      </c>
      <c r="P1235" s="118">
        <v>21.5</v>
      </c>
      <c r="Q1235" s="136">
        <v>0.0566</v>
      </c>
      <c r="R1235" s="127">
        <f t="shared" ref="R1235:R1248" si="327">P1235/L1235*D1235</f>
        <v>0</v>
      </c>
      <c r="S1235" s="128">
        <f t="shared" ref="S1235:S1248" si="328">Q1235/L1235*D1235</f>
        <v>0</v>
      </c>
      <c r="T1235" s="22"/>
      <c r="W1235" s="20"/>
    </row>
    <row r="1236" outlineLevel="1" spans="1:23">
      <c r="A1236" s="83" t="s">
        <v>3184</v>
      </c>
      <c r="B1236" s="71" t="s">
        <v>3185</v>
      </c>
      <c r="C1236" s="72" t="s">
        <v>350</v>
      </c>
      <c r="D1236" s="73"/>
      <c r="E1236" s="202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11" t="s">
        <v>351</v>
      </c>
      <c r="N1236" s="112" t="s">
        <v>2695</v>
      </c>
      <c r="O1236" s="320" t="s">
        <v>3186</v>
      </c>
      <c r="P1236" s="118">
        <v>22</v>
      </c>
      <c r="Q1236" s="136">
        <v>0.0566</v>
      </c>
      <c r="R1236" s="127">
        <f t="shared" si="327"/>
        <v>0</v>
      </c>
      <c r="S1236" s="128">
        <f t="shared" si="328"/>
        <v>0</v>
      </c>
      <c r="W1236" s="20"/>
    </row>
    <row r="1237" s="19" customFormat="1" outlineLevel="1" spans="1:23">
      <c r="A1237" s="84" t="s">
        <v>3187</v>
      </c>
      <c r="B1237" s="71" t="s">
        <v>3188</v>
      </c>
      <c r="C1237" s="72" t="s">
        <v>350</v>
      </c>
      <c r="D1237" s="73"/>
      <c r="E1237" s="202">
        <v>52.96</v>
      </c>
      <c r="F1237" s="75">
        <f t="shared" si="325"/>
        <v>52.96</v>
      </c>
      <c r="G1237" s="75">
        <f t="shared" si="326"/>
        <v>42.368</v>
      </c>
      <c r="H1237" s="78"/>
      <c r="I1237" s="72"/>
      <c r="J1237" s="75" t="str">
        <f t="shared" si="322"/>
        <v/>
      </c>
      <c r="K1237" s="72">
        <v>100</v>
      </c>
      <c r="L1237" s="72">
        <v>2500</v>
      </c>
      <c r="M1237" s="111" t="s">
        <v>351</v>
      </c>
      <c r="N1237" s="112" t="s">
        <v>2695</v>
      </c>
      <c r="O1237" s="320" t="s">
        <v>3189</v>
      </c>
      <c r="P1237" s="118">
        <v>20</v>
      </c>
      <c r="Q1237" s="136">
        <v>0.0566</v>
      </c>
      <c r="R1237" s="127">
        <f t="shared" si="327"/>
        <v>0</v>
      </c>
      <c r="S1237" s="128">
        <f t="shared" si="328"/>
        <v>0</v>
      </c>
      <c r="T1237" s="22"/>
      <c r="W1237" s="20"/>
    </row>
    <row r="1238" s="19" customFormat="1" outlineLevel="1" spans="1:23">
      <c r="A1238" s="83" t="s">
        <v>3190</v>
      </c>
      <c r="B1238" s="71" t="s">
        <v>3191</v>
      </c>
      <c r="C1238" s="72" t="s">
        <v>350</v>
      </c>
      <c r="D1238" s="73"/>
      <c r="E1238" s="202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11" t="s">
        <v>351</v>
      </c>
      <c r="N1238" s="112" t="s">
        <v>2695</v>
      </c>
      <c r="O1238" s="320" t="s">
        <v>3192</v>
      </c>
      <c r="P1238" s="118">
        <v>21</v>
      </c>
      <c r="Q1238" s="136">
        <v>0.0566</v>
      </c>
      <c r="R1238" s="127">
        <f t="shared" si="327"/>
        <v>0</v>
      </c>
      <c r="S1238" s="128">
        <f t="shared" si="328"/>
        <v>0</v>
      </c>
      <c r="T1238" s="22"/>
      <c r="W1238" s="20"/>
    </row>
    <row r="1239" outlineLevel="1" spans="1:23">
      <c r="A1239" s="83" t="s">
        <v>3193</v>
      </c>
      <c r="B1239" s="71" t="s">
        <v>3194</v>
      </c>
      <c r="C1239" s="72" t="s">
        <v>350</v>
      </c>
      <c r="D1239" s="73"/>
      <c r="E1239" s="202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11" t="s">
        <v>351</v>
      </c>
      <c r="N1239" s="112" t="s">
        <v>2695</v>
      </c>
      <c r="O1239" s="320" t="s">
        <v>3195</v>
      </c>
      <c r="P1239" s="118">
        <v>21</v>
      </c>
      <c r="Q1239" s="136">
        <v>0.0566</v>
      </c>
      <c r="R1239" s="127">
        <f t="shared" si="327"/>
        <v>0</v>
      </c>
      <c r="S1239" s="128">
        <f t="shared" si="328"/>
        <v>0</v>
      </c>
      <c r="W1239" s="20"/>
    </row>
    <row r="1240" outlineLevel="1" spans="1:23">
      <c r="A1240" s="83" t="s">
        <v>3196</v>
      </c>
      <c r="B1240" s="71" t="s">
        <v>3197</v>
      </c>
      <c r="C1240" s="72" t="s">
        <v>350</v>
      </c>
      <c r="D1240" s="73"/>
      <c r="E1240" s="202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11" t="s">
        <v>351</v>
      </c>
      <c r="N1240" s="112" t="s">
        <v>2695</v>
      </c>
      <c r="O1240" s="320" t="s">
        <v>3198</v>
      </c>
      <c r="P1240" s="118">
        <v>22.5</v>
      </c>
      <c r="Q1240" s="136">
        <v>0.0566</v>
      </c>
      <c r="R1240" s="127">
        <f t="shared" si="327"/>
        <v>0</v>
      </c>
      <c r="S1240" s="128">
        <f t="shared" si="328"/>
        <v>0</v>
      </c>
      <c r="W1240" s="20"/>
    </row>
    <row r="1241" s="19" customFormat="1" outlineLevel="1" spans="1:23">
      <c r="A1241" s="83" t="s">
        <v>3199</v>
      </c>
      <c r="B1241" s="71" t="s">
        <v>3200</v>
      </c>
      <c r="C1241" s="72" t="s">
        <v>350</v>
      </c>
      <c r="D1241" s="73"/>
      <c r="E1241" s="202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11" t="s">
        <v>351</v>
      </c>
      <c r="N1241" s="112" t="s">
        <v>2695</v>
      </c>
      <c r="O1241" s="320" t="s">
        <v>3201</v>
      </c>
      <c r="P1241" s="118">
        <v>19</v>
      </c>
      <c r="Q1241" s="136">
        <v>0.0566</v>
      </c>
      <c r="R1241" s="127">
        <f t="shared" si="327"/>
        <v>0</v>
      </c>
      <c r="S1241" s="128">
        <f t="shared" si="328"/>
        <v>0</v>
      </c>
      <c r="T1241" s="22"/>
      <c r="W1241" s="20"/>
    </row>
    <row r="1242" outlineLevel="1" spans="1:23">
      <c r="A1242" s="83" t="s">
        <v>3202</v>
      </c>
      <c r="B1242" s="71" t="s">
        <v>3203</v>
      </c>
      <c r="C1242" s="72" t="s">
        <v>350</v>
      </c>
      <c r="D1242" s="73"/>
      <c r="E1242" s="202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11" t="s">
        <v>351</v>
      </c>
      <c r="N1242" s="112" t="s">
        <v>2695</v>
      </c>
      <c r="O1242" s="320" t="s">
        <v>3204</v>
      </c>
      <c r="P1242" s="118">
        <v>21</v>
      </c>
      <c r="Q1242" s="136">
        <v>0.0566</v>
      </c>
      <c r="R1242" s="127">
        <f t="shared" si="327"/>
        <v>0</v>
      </c>
      <c r="S1242" s="128">
        <f t="shared" si="328"/>
        <v>0</v>
      </c>
      <c r="W1242" s="20"/>
    </row>
    <row r="1243" outlineLevel="1" spans="1:23">
      <c r="A1243" s="83" t="s">
        <v>3205</v>
      </c>
      <c r="B1243" s="71" t="s">
        <v>3206</v>
      </c>
      <c r="C1243" s="72" t="s">
        <v>350</v>
      </c>
      <c r="D1243" s="73"/>
      <c r="E1243" s="202">
        <v>71.93</v>
      </c>
      <c r="F1243" s="75">
        <f t="shared" si="325"/>
        <v>71.93</v>
      </c>
      <c r="G1243" s="75">
        <f t="shared" si="326"/>
        <v>57.544</v>
      </c>
      <c r="H1243" s="76">
        <v>1049</v>
      </c>
      <c r="I1243" s="72"/>
      <c r="J1243" s="75" t="str">
        <f t="shared" si="322"/>
        <v/>
      </c>
      <c r="K1243" s="72">
        <v>50</v>
      </c>
      <c r="L1243" s="72">
        <v>1800</v>
      </c>
      <c r="M1243" s="111" t="s">
        <v>351</v>
      </c>
      <c r="N1243" s="112" t="s">
        <v>2695</v>
      </c>
      <c r="O1243" s="320" t="s">
        <v>3207</v>
      </c>
      <c r="P1243" s="118">
        <v>19.8</v>
      </c>
      <c r="Q1243" s="136">
        <v>0.0566</v>
      </c>
      <c r="R1243" s="127">
        <f t="shared" si="327"/>
        <v>0</v>
      </c>
      <c r="S1243" s="128">
        <f t="shared" si="328"/>
        <v>0</v>
      </c>
      <c r="W1243" s="20"/>
    </row>
    <row r="1244" outlineLevel="1" spans="1:23">
      <c r="A1244" s="83" t="s">
        <v>3208</v>
      </c>
      <c r="B1244" s="71" t="s">
        <v>3209</v>
      </c>
      <c r="C1244" s="72" t="s">
        <v>350</v>
      </c>
      <c r="D1244" s="73"/>
      <c r="E1244" s="202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11" t="s">
        <v>351</v>
      </c>
      <c r="N1244" s="112" t="s">
        <v>2695</v>
      </c>
      <c r="O1244" s="320" t="s">
        <v>3210</v>
      </c>
      <c r="P1244" s="118">
        <v>21</v>
      </c>
      <c r="Q1244" s="136">
        <v>0.0566</v>
      </c>
      <c r="R1244" s="127">
        <f t="shared" si="327"/>
        <v>0</v>
      </c>
      <c r="S1244" s="128">
        <f t="shared" si="328"/>
        <v>0</v>
      </c>
      <c r="W1244" s="20"/>
    </row>
    <row r="1245" s="19" customFormat="1" outlineLevel="1" spans="1:23">
      <c r="A1245" s="83" t="s">
        <v>3211</v>
      </c>
      <c r="B1245" s="71" t="s">
        <v>3212</v>
      </c>
      <c r="C1245" s="72" t="s">
        <v>350</v>
      </c>
      <c r="D1245" s="73"/>
      <c r="E1245" s="202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11" t="s">
        <v>351</v>
      </c>
      <c r="N1245" s="112" t="s">
        <v>2695</v>
      </c>
      <c r="O1245" s="320" t="s">
        <v>3213</v>
      </c>
      <c r="P1245" s="118">
        <v>19</v>
      </c>
      <c r="Q1245" s="136">
        <v>0.0566</v>
      </c>
      <c r="R1245" s="127">
        <f t="shared" si="327"/>
        <v>0</v>
      </c>
      <c r="S1245" s="128">
        <f t="shared" si="328"/>
        <v>0</v>
      </c>
      <c r="T1245" s="22"/>
      <c r="W1245" s="20"/>
    </row>
    <row r="1246" outlineLevel="1" spans="1:23">
      <c r="A1246" s="83" t="s">
        <v>3214</v>
      </c>
      <c r="B1246" s="71" t="s">
        <v>3215</v>
      </c>
      <c r="C1246" s="72" t="s">
        <v>350</v>
      </c>
      <c r="D1246" s="73"/>
      <c r="E1246" s="202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11" t="s">
        <v>351</v>
      </c>
      <c r="N1246" s="112" t="s">
        <v>2695</v>
      </c>
      <c r="O1246" s="320" t="s">
        <v>3216</v>
      </c>
      <c r="P1246" s="118">
        <v>20</v>
      </c>
      <c r="Q1246" s="136">
        <v>0.0566</v>
      </c>
      <c r="R1246" s="127">
        <f t="shared" si="327"/>
        <v>0</v>
      </c>
      <c r="S1246" s="128">
        <f t="shared" si="328"/>
        <v>0</v>
      </c>
      <c r="W1246" s="20"/>
    </row>
    <row r="1247" outlineLevel="1" spans="1:23">
      <c r="A1247" s="83" t="s">
        <v>3217</v>
      </c>
      <c r="B1247" s="71" t="s">
        <v>3218</v>
      </c>
      <c r="C1247" s="72" t="s">
        <v>350</v>
      </c>
      <c r="D1247" s="73"/>
      <c r="E1247" s="202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11" t="s">
        <v>351</v>
      </c>
      <c r="N1247" s="112" t="s">
        <v>2695</v>
      </c>
      <c r="O1247" s="320" t="s">
        <v>3219</v>
      </c>
      <c r="P1247" s="118">
        <v>19</v>
      </c>
      <c r="Q1247" s="136">
        <v>0.0566</v>
      </c>
      <c r="R1247" s="127">
        <f t="shared" si="327"/>
        <v>0</v>
      </c>
      <c r="S1247" s="128">
        <f t="shared" si="328"/>
        <v>0</v>
      </c>
      <c r="W1247" s="20"/>
    </row>
    <row r="1248" outlineLevel="1" spans="1:23">
      <c r="A1248" s="84" t="s">
        <v>3220</v>
      </c>
      <c r="B1248" s="71" t="s">
        <v>3221</v>
      </c>
      <c r="C1248" s="72" t="s">
        <v>350</v>
      </c>
      <c r="D1248" s="73"/>
      <c r="E1248" s="202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11" t="s">
        <v>351</v>
      </c>
      <c r="N1248" s="112" t="s">
        <v>2695</v>
      </c>
      <c r="O1248" s="320" t="s">
        <v>3222</v>
      </c>
      <c r="P1248" s="118">
        <v>20</v>
      </c>
      <c r="Q1248" s="136">
        <v>0.0566</v>
      </c>
      <c r="R1248" s="127">
        <f t="shared" si="327"/>
        <v>0</v>
      </c>
      <c r="S1248" s="128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8"/>
      <c r="I1249" s="108"/>
      <c r="J1249" s="75" t="str">
        <f t="shared" si="322"/>
        <v/>
      </c>
      <c r="K1249" s="67"/>
      <c r="L1249" s="67"/>
      <c r="M1249" s="67"/>
      <c r="N1249" s="67"/>
      <c r="O1249" s="113"/>
      <c r="P1249" s="109"/>
      <c r="Q1249" s="132"/>
      <c r="R1249" s="133"/>
      <c r="S1249" s="134"/>
      <c r="T1249" s="22"/>
      <c r="W1249" s="20"/>
    </row>
    <row r="1250" s="19" customFormat="1" outlineLevel="1" spans="1:23">
      <c r="A1250" s="77" t="s">
        <v>3223</v>
      </c>
      <c r="B1250" s="71" t="s">
        <v>3224</v>
      </c>
      <c r="C1250" s="72" t="s">
        <v>350</v>
      </c>
      <c r="D1250" s="73"/>
      <c r="E1250" s="202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5700</v>
      </c>
      <c r="I1250" s="72"/>
      <c r="J1250" s="75" t="str">
        <f t="shared" si="322"/>
        <v/>
      </c>
      <c r="K1250" s="72">
        <v>100</v>
      </c>
      <c r="L1250" s="72">
        <v>1500</v>
      </c>
      <c r="M1250" s="111" t="s">
        <v>351</v>
      </c>
      <c r="N1250" s="112" t="s">
        <v>2695</v>
      </c>
      <c r="O1250" s="113">
        <v>4670042792360</v>
      </c>
      <c r="P1250" s="118">
        <v>22</v>
      </c>
      <c r="Q1250" s="136">
        <v>0.03535575</v>
      </c>
      <c r="R1250" s="127">
        <f t="shared" ref="R1250:R1274" si="331">P1250/L1250*D1250</f>
        <v>0</v>
      </c>
      <c r="S1250" s="128">
        <f t="shared" ref="S1250:S1274" si="332">Q1250/L1250*D1250</f>
        <v>0</v>
      </c>
      <c r="T1250" s="22"/>
      <c r="W1250" s="20"/>
    </row>
    <row r="1251" s="19" customFormat="1" outlineLevel="1" spans="1:23">
      <c r="A1251" s="155" t="s">
        <v>3225</v>
      </c>
      <c r="B1251" s="71" t="s">
        <v>3226</v>
      </c>
      <c r="C1251" s="72" t="s">
        <v>350</v>
      </c>
      <c r="D1251" s="73"/>
      <c r="E1251" s="202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11" t="s">
        <v>351</v>
      </c>
      <c r="N1251" s="112" t="s">
        <v>2695</v>
      </c>
      <c r="O1251" s="113">
        <v>4670042792377</v>
      </c>
      <c r="P1251" s="118">
        <v>21.6</v>
      </c>
      <c r="Q1251" s="136">
        <v>0.033984</v>
      </c>
      <c r="R1251" s="127">
        <f t="shared" si="331"/>
        <v>0</v>
      </c>
      <c r="S1251" s="128">
        <f t="shared" si="332"/>
        <v>0</v>
      </c>
      <c r="T1251" s="22"/>
      <c r="W1251" s="20"/>
    </row>
    <row r="1252" s="19" customFormat="1" outlineLevel="1" spans="1:23">
      <c r="A1252" s="155" t="s">
        <v>3227</v>
      </c>
      <c r="B1252" s="71" t="s">
        <v>3228</v>
      </c>
      <c r="C1252" s="72" t="s">
        <v>350</v>
      </c>
      <c r="D1252" s="73"/>
      <c r="E1252" s="202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11" t="s">
        <v>351</v>
      </c>
      <c r="N1252" s="112" t="s">
        <v>2695</v>
      </c>
      <c r="O1252" s="113">
        <v>4620105821629</v>
      </c>
      <c r="P1252" s="118">
        <v>21.4</v>
      </c>
      <c r="Q1252" s="136">
        <v>0.033174</v>
      </c>
      <c r="R1252" s="127">
        <f t="shared" si="331"/>
        <v>0</v>
      </c>
      <c r="S1252" s="128">
        <f t="shared" si="332"/>
        <v>0</v>
      </c>
      <c r="T1252" s="22"/>
      <c r="W1252" s="20"/>
    </row>
    <row r="1253" s="19" customFormat="1" outlineLevel="1" spans="1:23">
      <c r="A1253" s="155" t="s">
        <v>3229</v>
      </c>
      <c r="B1253" s="71" t="s">
        <v>3230</v>
      </c>
      <c r="C1253" s="72" t="s">
        <v>350</v>
      </c>
      <c r="D1253" s="73"/>
      <c r="E1253" s="202">
        <v>33.07</v>
      </c>
      <c r="F1253" s="75">
        <f t="shared" si="329"/>
        <v>33.07</v>
      </c>
      <c r="G1253" s="75">
        <f t="shared" si="330"/>
        <v>26.456</v>
      </c>
      <c r="H1253" s="78"/>
      <c r="I1253" s="72"/>
      <c r="J1253" s="75" t="str">
        <f t="shared" si="322"/>
        <v/>
      </c>
      <c r="K1253" s="72">
        <v>100</v>
      </c>
      <c r="L1253" s="72">
        <v>1000</v>
      </c>
      <c r="M1253" s="111" t="s">
        <v>351</v>
      </c>
      <c r="N1253" s="112" t="s">
        <v>2695</v>
      </c>
      <c r="O1253" s="113" t="s">
        <v>3231</v>
      </c>
      <c r="P1253" s="118">
        <v>25.1</v>
      </c>
      <c r="Q1253" s="136">
        <v>0.039414375</v>
      </c>
      <c r="R1253" s="127">
        <f t="shared" si="331"/>
        <v>0</v>
      </c>
      <c r="S1253" s="128">
        <f t="shared" si="332"/>
        <v>0</v>
      </c>
      <c r="T1253" s="22"/>
      <c r="W1253" s="20"/>
    </row>
    <row r="1254" s="19" customFormat="1" outlineLevel="1" spans="1:23">
      <c r="A1254" s="70" t="s">
        <v>3232</v>
      </c>
      <c r="B1254" s="71" t="s">
        <v>3233</v>
      </c>
      <c r="C1254" s="72" t="s">
        <v>350</v>
      </c>
      <c r="D1254" s="73"/>
      <c r="E1254" s="202">
        <v>60.17</v>
      </c>
      <c r="F1254" s="75">
        <f t="shared" si="329"/>
        <v>60.17</v>
      </c>
      <c r="G1254" s="75">
        <f t="shared" si="330"/>
        <v>48.136</v>
      </c>
      <c r="H1254" s="76">
        <v>2800</v>
      </c>
      <c r="I1254" s="72"/>
      <c r="J1254" s="75" t="str">
        <f t="shared" si="322"/>
        <v/>
      </c>
      <c r="K1254" s="72">
        <v>50</v>
      </c>
      <c r="L1254" s="72">
        <v>500</v>
      </c>
      <c r="M1254" s="111" t="s">
        <v>351</v>
      </c>
      <c r="N1254" s="112" t="s">
        <v>2695</v>
      </c>
      <c r="O1254" s="113">
        <v>4670042792391</v>
      </c>
      <c r="P1254" s="118">
        <v>27.5</v>
      </c>
      <c r="Q1254" s="136">
        <v>0.0374825</v>
      </c>
      <c r="R1254" s="127">
        <f t="shared" si="331"/>
        <v>0</v>
      </c>
      <c r="S1254" s="128">
        <f t="shared" si="332"/>
        <v>0</v>
      </c>
      <c r="T1254" s="22"/>
      <c r="W1254" s="20"/>
    </row>
    <row r="1255" s="19" customFormat="1" outlineLevel="1" spans="1:23">
      <c r="A1255" s="155" t="s">
        <v>3234</v>
      </c>
      <c r="B1255" s="71" t="s">
        <v>3235</v>
      </c>
      <c r="C1255" s="72" t="s">
        <v>350</v>
      </c>
      <c r="D1255" s="73"/>
      <c r="E1255" s="202">
        <v>30.05</v>
      </c>
      <c r="F1255" s="75">
        <f t="shared" si="329"/>
        <v>30.05</v>
      </c>
      <c r="G1255" s="75">
        <f t="shared" si="330"/>
        <v>24.04</v>
      </c>
      <c r="H1255" s="76">
        <v>100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11" t="s">
        <v>351</v>
      </c>
      <c r="N1255" s="112" t="s">
        <v>2695</v>
      </c>
      <c r="O1255" s="113" t="s">
        <v>3236</v>
      </c>
      <c r="P1255" s="118">
        <v>27.1</v>
      </c>
      <c r="Q1255" s="136">
        <v>0.042471</v>
      </c>
      <c r="R1255" s="127">
        <f t="shared" si="331"/>
        <v>0</v>
      </c>
      <c r="S1255" s="128">
        <f t="shared" si="332"/>
        <v>0</v>
      </c>
      <c r="T1255" s="22"/>
      <c r="W1255" s="20"/>
    </row>
    <row r="1256" s="19" customFormat="1" outlineLevel="1" spans="1:23">
      <c r="A1256" s="77" t="s">
        <v>3237</v>
      </c>
      <c r="B1256" s="71" t="s">
        <v>3238</v>
      </c>
      <c r="C1256" s="72" t="s">
        <v>350</v>
      </c>
      <c r="D1256" s="73"/>
      <c r="E1256" s="202">
        <v>38.82</v>
      </c>
      <c r="F1256" s="75">
        <f t="shared" si="329"/>
        <v>38.82</v>
      </c>
      <c r="G1256" s="75">
        <f t="shared" si="330"/>
        <v>31.056</v>
      </c>
      <c r="H1256" s="76">
        <v>1150</v>
      </c>
      <c r="I1256" s="72"/>
      <c r="J1256" s="75" t="str">
        <f t="shared" si="322"/>
        <v/>
      </c>
      <c r="K1256" s="72">
        <v>50</v>
      </c>
      <c r="L1256" s="72">
        <v>800</v>
      </c>
      <c r="M1256" s="111" t="s">
        <v>351</v>
      </c>
      <c r="N1256" s="112" t="s">
        <v>2695</v>
      </c>
      <c r="O1256" s="113" t="s">
        <v>3239</v>
      </c>
      <c r="P1256" s="118">
        <v>27.7</v>
      </c>
      <c r="Q1256" s="136">
        <v>0.042471</v>
      </c>
      <c r="R1256" s="127">
        <f t="shared" si="331"/>
        <v>0</v>
      </c>
      <c r="S1256" s="128">
        <f t="shared" si="332"/>
        <v>0</v>
      </c>
      <c r="T1256" s="22"/>
      <c r="W1256" s="20"/>
    </row>
    <row r="1257" s="19" customFormat="1" outlineLevel="1" spans="1:23">
      <c r="A1257" s="155" t="s">
        <v>3240</v>
      </c>
      <c r="B1257" s="71" t="s">
        <v>3241</v>
      </c>
      <c r="C1257" s="72" t="s">
        <v>350</v>
      </c>
      <c r="D1257" s="73"/>
      <c r="E1257" s="202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11" t="s">
        <v>351</v>
      </c>
      <c r="N1257" s="112" t="s">
        <v>2695</v>
      </c>
      <c r="O1257" s="113">
        <v>4620105821636</v>
      </c>
      <c r="P1257" s="118">
        <v>24.8</v>
      </c>
      <c r="Q1257" s="136">
        <v>0.042471</v>
      </c>
      <c r="R1257" s="127">
        <f t="shared" si="331"/>
        <v>0</v>
      </c>
      <c r="S1257" s="128">
        <f t="shared" si="332"/>
        <v>0</v>
      </c>
      <c r="T1257" s="22"/>
      <c r="W1257" s="20"/>
    </row>
    <row r="1258" s="19" customFormat="1" outlineLevel="1" spans="1:23">
      <c r="A1258" s="77" t="s">
        <v>3242</v>
      </c>
      <c r="B1258" s="71" t="s">
        <v>3243</v>
      </c>
      <c r="C1258" s="72" t="s">
        <v>350</v>
      </c>
      <c r="D1258" s="73"/>
      <c r="E1258" s="202">
        <v>52.19</v>
      </c>
      <c r="F1258" s="75">
        <f t="shared" si="329"/>
        <v>52.19</v>
      </c>
      <c r="G1258" s="75">
        <f t="shared" si="330"/>
        <v>41.752</v>
      </c>
      <c r="H1258" s="76">
        <v>600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11" t="s">
        <v>351</v>
      </c>
      <c r="N1258" s="112" t="s">
        <v>2695</v>
      </c>
      <c r="O1258" s="113" t="s">
        <v>3244</v>
      </c>
      <c r="P1258" s="118">
        <v>29.5</v>
      </c>
      <c r="Q1258" s="136">
        <v>0.042471</v>
      </c>
      <c r="R1258" s="127">
        <f t="shared" si="331"/>
        <v>0</v>
      </c>
      <c r="S1258" s="128">
        <f t="shared" si="332"/>
        <v>0</v>
      </c>
      <c r="T1258" s="22"/>
      <c r="W1258" s="20"/>
    </row>
    <row r="1259" s="19" customFormat="1" outlineLevel="1" spans="1:23">
      <c r="A1259" s="155" t="s">
        <v>3245</v>
      </c>
      <c r="B1259" s="71" t="s">
        <v>3246</v>
      </c>
      <c r="C1259" s="72" t="s">
        <v>350</v>
      </c>
      <c r="D1259" s="73"/>
      <c r="E1259" s="202">
        <v>102.65</v>
      </c>
      <c r="F1259" s="75">
        <f t="shared" si="329"/>
        <v>102.65</v>
      </c>
      <c r="G1259" s="75">
        <f t="shared" si="330"/>
        <v>82.12</v>
      </c>
      <c r="H1259" s="76">
        <v>500</v>
      </c>
      <c r="I1259" s="72"/>
      <c r="J1259" s="75" t="str">
        <f t="shared" si="333"/>
        <v/>
      </c>
      <c r="K1259" s="72">
        <v>25</v>
      </c>
      <c r="L1259" s="72">
        <v>300</v>
      </c>
      <c r="M1259" s="111" t="s">
        <v>351</v>
      </c>
      <c r="N1259" s="112" t="s">
        <v>2695</v>
      </c>
      <c r="O1259" s="113" t="s">
        <v>3247</v>
      </c>
      <c r="P1259" s="118">
        <v>26.8</v>
      </c>
      <c r="Q1259" s="136">
        <v>0.0375375</v>
      </c>
      <c r="R1259" s="127">
        <f t="shared" si="331"/>
        <v>0</v>
      </c>
      <c r="S1259" s="128">
        <f t="shared" si="332"/>
        <v>0</v>
      </c>
      <c r="T1259" s="22"/>
      <c r="W1259" s="20"/>
    </row>
    <row r="1260" s="19" customFormat="1" outlineLevel="1" spans="1:23">
      <c r="A1260" s="77" t="s">
        <v>3248</v>
      </c>
      <c r="B1260" s="71" t="s">
        <v>3249</v>
      </c>
      <c r="C1260" s="72" t="s">
        <v>350</v>
      </c>
      <c r="D1260" s="73"/>
      <c r="E1260" s="202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11" t="s">
        <v>351</v>
      </c>
      <c r="N1260" s="112" t="s">
        <v>2695</v>
      </c>
      <c r="O1260" s="113" t="s">
        <v>3250</v>
      </c>
      <c r="P1260" s="118">
        <v>28.4</v>
      </c>
      <c r="Q1260" s="136">
        <v>0.042471</v>
      </c>
      <c r="R1260" s="127">
        <f t="shared" si="331"/>
        <v>0</v>
      </c>
      <c r="S1260" s="128">
        <f t="shared" si="332"/>
        <v>0</v>
      </c>
      <c r="T1260" s="22"/>
      <c r="W1260" s="20"/>
    </row>
    <row r="1261" s="19" customFormat="1" outlineLevel="1" spans="1:23">
      <c r="A1261" s="70" t="s">
        <v>3251</v>
      </c>
      <c r="B1261" s="71" t="s">
        <v>3252</v>
      </c>
      <c r="C1261" s="72" t="s">
        <v>350</v>
      </c>
      <c r="D1261" s="73"/>
      <c r="E1261" s="202">
        <v>44.06</v>
      </c>
      <c r="F1261" s="75">
        <f t="shared" si="329"/>
        <v>44.06</v>
      </c>
      <c r="G1261" s="75">
        <f t="shared" si="330"/>
        <v>35.248</v>
      </c>
      <c r="H1261" s="76">
        <v>950</v>
      </c>
      <c r="I1261" s="72"/>
      <c r="J1261" s="75" t="str">
        <f t="shared" si="333"/>
        <v/>
      </c>
      <c r="K1261" s="72">
        <v>50</v>
      </c>
      <c r="L1261" s="72">
        <v>600</v>
      </c>
      <c r="M1261" s="111" t="s">
        <v>351</v>
      </c>
      <c r="N1261" s="112" t="s">
        <v>2695</v>
      </c>
      <c r="O1261" s="113" t="s">
        <v>3253</v>
      </c>
      <c r="P1261" s="118">
        <v>29</v>
      </c>
      <c r="Q1261" s="136">
        <v>0.0375375</v>
      </c>
      <c r="R1261" s="127">
        <f t="shared" si="331"/>
        <v>0</v>
      </c>
      <c r="S1261" s="128">
        <f t="shared" si="332"/>
        <v>0</v>
      </c>
      <c r="T1261" s="22"/>
      <c r="W1261" s="20"/>
    </row>
    <row r="1262" s="19" customFormat="1" outlineLevel="1" spans="1:23">
      <c r="A1262" s="70" t="s">
        <v>3254</v>
      </c>
      <c r="B1262" s="71" t="s">
        <v>3255</v>
      </c>
      <c r="C1262" s="72" t="s">
        <v>350</v>
      </c>
      <c r="D1262" s="73"/>
      <c r="E1262" s="202">
        <v>55.46</v>
      </c>
      <c r="F1262" s="75">
        <f t="shared" si="329"/>
        <v>55.46</v>
      </c>
      <c r="G1262" s="75">
        <f t="shared" si="330"/>
        <v>44.368</v>
      </c>
      <c r="H1262" s="76">
        <v>547</v>
      </c>
      <c r="I1262" s="72"/>
      <c r="J1262" s="75" t="str">
        <f t="shared" si="333"/>
        <v/>
      </c>
      <c r="K1262" s="72">
        <v>50</v>
      </c>
      <c r="L1262" s="72">
        <v>600</v>
      </c>
      <c r="M1262" s="111" t="s">
        <v>351</v>
      </c>
      <c r="N1262" s="112" t="s">
        <v>2695</v>
      </c>
      <c r="O1262" s="113" t="s">
        <v>3256</v>
      </c>
      <c r="P1262" s="118">
        <v>30</v>
      </c>
      <c r="Q1262" s="136">
        <v>0.04056</v>
      </c>
      <c r="R1262" s="127">
        <f t="shared" si="331"/>
        <v>0</v>
      </c>
      <c r="S1262" s="128">
        <f t="shared" si="332"/>
        <v>0</v>
      </c>
      <c r="T1262" s="22"/>
      <c r="W1262" s="20"/>
    </row>
    <row r="1263" s="19" customFormat="1" outlineLevel="1" spans="1:23">
      <c r="A1263" s="70" t="s">
        <v>3257</v>
      </c>
      <c r="B1263" s="71" t="s">
        <v>3258</v>
      </c>
      <c r="C1263" s="72" t="s">
        <v>350</v>
      </c>
      <c r="D1263" s="73"/>
      <c r="E1263" s="202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11" t="s">
        <v>351</v>
      </c>
      <c r="N1263" s="112" t="s">
        <v>2695</v>
      </c>
      <c r="O1263" s="113" t="s">
        <v>3259</v>
      </c>
      <c r="P1263" s="118">
        <v>30</v>
      </c>
      <c r="Q1263" s="136">
        <v>0.0375375</v>
      </c>
      <c r="R1263" s="127">
        <f t="shared" si="331"/>
        <v>0</v>
      </c>
      <c r="S1263" s="128">
        <f t="shared" si="332"/>
        <v>0</v>
      </c>
      <c r="T1263" s="22"/>
      <c r="W1263" s="20"/>
    </row>
    <row r="1264" s="19" customFormat="1" outlineLevel="1" spans="1:23">
      <c r="A1264" s="155" t="s">
        <v>3260</v>
      </c>
      <c r="B1264" s="71" t="s">
        <v>3261</v>
      </c>
      <c r="C1264" s="72" t="s">
        <v>350</v>
      </c>
      <c r="D1264" s="73"/>
      <c r="E1264" s="202">
        <v>65.02</v>
      </c>
      <c r="F1264" s="75">
        <f t="shared" si="329"/>
        <v>65.02</v>
      </c>
      <c r="G1264" s="75">
        <f t="shared" si="330"/>
        <v>52.016</v>
      </c>
      <c r="H1264" s="78"/>
      <c r="I1264" s="72"/>
      <c r="J1264" s="75" t="str">
        <f t="shared" si="333"/>
        <v/>
      </c>
      <c r="K1264" s="72">
        <v>50</v>
      </c>
      <c r="L1264" s="72">
        <v>400</v>
      </c>
      <c r="M1264" s="111" t="s">
        <v>351</v>
      </c>
      <c r="N1264" s="112" t="s">
        <v>2695</v>
      </c>
      <c r="O1264" s="113" t="s">
        <v>3262</v>
      </c>
      <c r="P1264" s="118">
        <v>23</v>
      </c>
      <c r="Q1264" s="136">
        <v>0.0297</v>
      </c>
      <c r="R1264" s="127">
        <f t="shared" si="331"/>
        <v>0</v>
      </c>
      <c r="S1264" s="128">
        <f t="shared" si="332"/>
        <v>0</v>
      </c>
      <c r="T1264" s="22"/>
      <c r="W1264" s="20"/>
    </row>
    <row r="1265" s="19" customFormat="1" outlineLevel="1" spans="1:23">
      <c r="A1265" s="155" t="s">
        <v>3263</v>
      </c>
      <c r="B1265" s="71" t="s">
        <v>3264</v>
      </c>
      <c r="C1265" s="72" t="s">
        <v>350</v>
      </c>
      <c r="D1265" s="73"/>
      <c r="E1265" s="202">
        <v>121.96</v>
      </c>
      <c r="F1265" s="75">
        <f t="shared" si="329"/>
        <v>121.96</v>
      </c>
      <c r="G1265" s="75">
        <f t="shared" si="330"/>
        <v>97.568</v>
      </c>
      <c r="H1265" s="78"/>
      <c r="I1265" s="72"/>
      <c r="J1265" s="75" t="str">
        <f t="shared" si="333"/>
        <v/>
      </c>
      <c r="K1265" s="72">
        <v>50</v>
      </c>
      <c r="L1265" s="72">
        <v>400</v>
      </c>
      <c r="M1265" s="111" t="s">
        <v>351</v>
      </c>
      <c r="N1265" s="112" t="s">
        <v>2695</v>
      </c>
      <c r="O1265" s="113" t="s">
        <v>3265</v>
      </c>
      <c r="P1265" s="118">
        <v>29.8</v>
      </c>
      <c r="Q1265" s="136">
        <v>0.0392</v>
      </c>
      <c r="R1265" s="127">
        <f t="shared" si="331"/>
        <v>0</v>
      </c>
      <c r="S1265" s="128">
        <f t="shared" si="332"/>
        <v>0</v>
      </c>
      <c r="T1265" s="22"/>
      <c r="W1265" s="20"/>
    </row>
    <row r="1266" s="19" customFormat="1" outlineLevel="1" spans="1:23">
      <c r="A1266" s="77" t="s">
        <v>3266</v>
      </c>
      <c r="B1266" s="71" t="s">
        <v>3267</v>
      </c>
      <c r="C1266" s="72" t="s">
        <v>350</v>
      </c>
      <c r="D1266" s="73"/>
      <c r="E1266" s="202">
        <v>157.2</v>
      </c>
      <c r="F1266" s="75">
        <f t="shared" si="329"/>
        <v>157.2</v>
      </c>
      <c r="G1266" s="75">
        <f t="shared" si="330"/>
        <v>125.76</v>
      </c>
      <c r="H1266" s="76">
        <v>140</v>
      </c>
      <c r="I1266" s="72"/>
      <c r="J1266" s="75" t="str">
        <f t="shared" si="333"/>
        <v/>
      </c>
      <c r="K1266" s="72">
        <v>20</v>
      </c>
      <c r="L1266" s="72">
        <v>200</v>
      </c>
      <c r="M1266" s="111" t="s">
        <v>351</v>
      </c>
      <c r="N1266" s="112" t="s">
        <v>2695</v>
      </c>
      <c r="O1266" s="113" t="s">
        <v>3268</v>
      </c>
      <c r="P1266" s="118">
        <v>22</v>
      </c>
      <c r="Q1266" s="136">
        <v>0.040048125</v>
      </c>
      <c r="R1266" s="127">
        <f t="shared" si="331"/>
        <v>0</v>
      </c>
      <c r="S1266" s="128">
        <f t="shared" si="332"/>
        <v>0</v>
      </c>
      <c r="T1266" s="22"/>
      <c r="W1266" s="20"/>
    </row>
    <row r="1267" s="19" customFormat="1" outlineLevel="1" spans="1:23">
      <c r="A1267" s="70" t="s">
        <v>3269</v>
      </c>
      <c r="B1267" s="71" t="s">
        <v>3270</v>
      </c>
      <c r="C1267" s="72" t="s">
        <v>350</v>
      </c>
      <c r="D1267" s="73"/>
      <c r="E1267" s="202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11" t="s">
        <v>351</v>
      </c>
      <c r="N1267" s="112" t="s">
        <v>2695</v>
      </c>
      <c r="O1267" s="113" t="s">
        <v>3271</v>
      </c>
      <c r="P1267" s="118">
        <v>35</v>
      </c>
      <c r="Q1267" s="136">
        <v>0.040048125</v>
      </c>
      <c r="R1267" s="127">
        <f t="shared" si="331"/>
        <v>0</v>
      </c>
      <c r="S1267" s="128">
        <f t="shared" si="332"/>
        <v>0</v>
      </c>
      <c r="T1267" s="22"/>
      <c r="W1267" s="20"/>
    </row>
    <row r="1268" s="19" customFormat="1" outlineLevel="1" spans="1:23">
      <c r="A1268" s="70" t="s">
        <v>3272</v>
      </c>
      <c r="B1268" s="71" t="s">
        <v>3273</v>
      </c>
      <c r="C1268" s="72" t="s">
        <v>350</v>
      </c>
      <c r="D1268" s="73"/>
      <c r="E1268" s="202">
        <v>112.6</v>
      </c>
      <c r="F1268" s="75">
        <f t="shared" si="329"/>
        <v>112.6</v>
      </c>
      <c r="G1268" s="75">
        <f t="shared" si="330"/>
        <v>90.08</v>
      </c>
      <c r="H1268" s="76">
        <v>210</v>
      </c>
      <c r="I1268" s="72"/>
      <c r="J1268" s="75" t="str">
        <f t="shared" si="333"/>
        <v/>
      </c>
      <c r="K1268" s="72">
        <v>10</v>
      </c>
      <c r="L1268" s="72">
        <v>200</v>
      </c>
      <c r="M1268" s="111" t="s">
        <v>351</v>
      </c>
      <c r="N1268" s="112" t="s">
        <v>2695</v>
      </c>
      <c r="O1268" s="113" t="s">
        <v>3274</v>
      </c>
      <c r="P1268" s="118">
        <v>18</v>
      </c>
      <c r="Q1268" s="136">
        <v>0.033563625</v>
      </c>
      <c r="R1268" s="127">
        <f t="shared" si="331"/>
        <v>0</v>
      </c>
      <c r="S1268" s="128">
        <f t="shared" si="332"/>
        <v>0</v>
      </c>
      <c r="T1268" s="22"/>
      <c r="W1268" s="20"/>
    </row>
    <row r="1269" s="19" customFormat="1" outlineLevel="1" spans="1:23">
      <c r="A1269" s="82" t="s">
        <v>3275</v>
      </c>
      <c r="B1269" s="71" t="s">
        <v>3276</v>
      </c>
      <c r="C1269" s="72" t="s">
        <v>350</v>
      </c>
      <c r="D1269" s="73"/>
      <c r="E1269" s="202">
        <v>148.93</v>
      </c>
      <c r="F1269" s="75">
        <f t="shared" si="329"/>
        <v>148.93</v>
      </c>
      <c r="G1269" s="75">
        <f t="shared" si="330"/>
        <v>119.144</v>
      </c>
      <c r="H1269" s="78"/>
      <c r="I1269" s="72"/>
      <c r="J1269" s="75" t="str">
        <f t="shared" si="333"/>
        <v/>
      </c>
      <c r="K1269" s="72">
        <v>10</v>
      </c>
      <c r="L1269" s="72">
        <v>200</v>
      </c>
      <c r="M1269" s="111" t="s">
        <v>351</v>
      </c>
      <c r="N1269" s="112" t="s">
        <v>2695</v>
      </c>
      <c r="O1269" s="113" t="s">
        <v>3277</v>
      </c>
      <c r="P1269" s="118">
        <v>32</v>
      </c>
      <c r="Q1269" s="136">
        <v>0.040048125</v>
      </c>
      <c r="R1269" s="127">
        <f t="shared" si="331"/>
        <v>0</v>
      </c>
      <c r="S1269" s="128">
        <f t="shared" si="332"/>
        <v>0</v>
      </c>
      <c r="T1269" s="22"/>
      <c r="W1269" s="20"/>
    </row>
    <row r="1270" s="19" customFormat="1" outlineLevel="1" spans="1:23">
      <c r="A1270" s="70" t="s">
        <v>3278</v>
      </c>
      <c r="B1270" s="71" t="s">
        <v>3279</v>
      </c>
      <c r="C1270" s="72" t="s">
        <v>350</v>
      </c>
      <c r="D1270" s="73"/>
      <c r="E1270" s="202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11" t="s">
        <v>351</v>
      </c>
      <c r="N1270" s="112" t="s">
        <v>2695</v>
      </c>
      <c r="O1270" s="113" t="s">
        <v>3280</v>
      </c>
      <c r="P1270" s="118">
        <v>20</v>
      </c>
      <c r="Q1270" s="136">
        <v>0.040048125</v>
      </c>
      <c r="R1270" s="127">
        <f t="shared" si="331"/>
        <v>0</v>
      </c>
      <c r="S1270" s="128">
        <f t="shared" si="332"/>
        <v>0</v>
      </c>
      <c r="T1270" s="22"/>
      <c r="W1270" s="20"/>
    </row>
    <row r="1271" s="19" customFormat="1" outlineLevel="1" spans="1:23">
      <c r="A1271" s="155" t="s">
        <v>3281</v>
      </c>
      <c r="B1271" s="71" t="s">
        <v>3282</v>
      </c>
      <c r="C1271" s="72" t="s">
        <v>350</v>
      </c>
      <c r="D1271" s="73"/>
      <c r="E1271" s="202">
        <v>392.71</v>
      </c>
      <c r="F1271" s="75">
        <f t="shared" si="329"/>
        <v>392.71</v>
      </c>
      <c r="G1271" s="75">
        <f t="shared" si="330"/>
        <v>314.168</v>
      </c>
      <c r="H1271" s="76">
        <v>10</v>
      </c>
      <c r="I1271" s="72"/>
      <c r="J1271" s="75" t="str">
        <f t="shared" si="333"/>
        <v/>
      </c>
      <c r="K1271" s="72">
        <v>10</v>
      </c>
      <c r="L1271" s="72">
        <v>100</v>
      </c>
      <c r="M1271" s="111" t="s">
        <v>351</v>
      </c>
      <c r="N1271" s="112" t="s">
        <v>2695</v>
      </c>
      <c r="O1271" s="113" t="s">
        <v>3283</v>
      </c>
      <c r="P1271" s="118">
        <v>30</v>
      </c>
      <c r="Q1271" s="136">
        <v>0.040048125</v>
      </c>
      <c r="R1271" s="127">
        <f t="shared" si="331"/>
        <v>0</v>
      </c>
      <c r="S1271" s="128">
        <f t="shared" si="332"/>
        <v>0</v>
      </c>
      <c r="T1271" s="22"/>
      <c r="W1271" s="20"/>
    </row>
    <row r="1272" s="19" customFormat="1" outlineLevel="1" spans="1:23">
      <c r="A1272" s="70" t="s">
        <v>3284</v>
      </c>
      <c r="B1272" s="71" t="s">
        <v>3285</v>
      </c>
      <c r="C1272" s="72" t="s">
        <v>350</v>
      </c>
      <c r="D1272" s="73"/>
      <c r="E1272" s="202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11" t="s">
        <v>351</v>
      </c>
      <c r="N1272" s="112" t="s">
        <v>2695</v>
      </c>
      <c r="O1272" s="113" t="s">
        <v>3286</v>
      </c>
      <c r="P1272" s="118">
        <v>22.5</v>
      </c>
      <c r="Q1272" s="136">
        <v>0.038775</v>
      </c>
      <c r="R1272" s="127">
        <f t="shared" si="331"/>
        <v>0</v>
      </c>
      <c r="S1272" s="128">
        <f t="shared" si="332"/>
        <v>0</v>
      </c>
      <c r="T1272" s="22"/>
      <c r="W1272" s="20"/>
    </row>
    <row r="1273" s="19" customFormat="1" outlineLevel="1" spans="1:23">
      <c r="A1273" s="155" t="s">
        <v>3287</v>
      </c>
      <c r="B1273" s="71" t="s">
        <v>3288</v>
      </c>
      <c r="C1273" s="72" t="s">
        <v>350</v>
      </c>
      <c r="D1273" s="73"/>
      <c r="E1273" s="202">
        <v>200.05</v>
      </c>
      <c r="F1273" s="75">
        <f t="shared" si="329"/>
        <v>200.05</v>
      </c>
      <c r="G1273" s="75">
        <f t="shared" si="330"/>
        <v>160.04</v>
      </c>
      <c r="H1273" s="78"/>
      <c r="I1273" s="72"/>
      <c r="J1273" s="75" t="str">
        <f t="shared" si="333"/>
        <v/>
      </c>
      <c r="K1273" s="72">
        <v>10</v>
      </c>
      <c r="L1273" s="72">
        <v>160</v>
      </c>
      <c r="M1273" s="111" t="s">
        <v>351</v>
      </c>
      <c r="N1273" s="112" t="s">
        <v>2695</v>
      </c>
      <c r="O1273" s="113" t="s">
        <v>3289</v>
      </c>
      <c r="P1273" s="118">
        <v>22.2</v>
      </c>
      <c r="Q1273" s="136">
        <v>0.038775</v>
      </c>
      <c r="R1273" s="127">
        <f t="shared" si="331"/>
        <v>0</v>
      </c>
      <c r="S1273" s="128">
        <f t="shared" si="332"/>
        <v>0</v>
      </c>
      <c r="T1273" s="22"/>
      <c r="W1273" s="20"/>
    </row>
    <row r="1274" s="19" customFormat="1" outlineLevel="1" spans="1:23">
      <c r="A1274" s="77" t="s">
        <v>3290</v>
      </c>
      <c r="B1274" s="71" t="s">
        <v>3291</v>
      </c>
      <c r="C1274" s="72" t="s">
        <v>350</v>
      </c>
      <c r="D1274" s="73"/>
      <c r="E1274" s="202">
        <v>329.74</v>
      </c>
      <c r="F1274" s="75">
        <f t="shared" si="329"/>
        <v>329.74</v>
      </c>
      <c r="G1274" s="75">
        <f t="shared" si="330"/>
        <v>263.792</v>
      </c>
      <c r="H1274" s="76">
        <v>40</v>
      </c>
      <c r="I1274" s="72"/>
      <c r="J1274" s="75" t="str">
        <f t="shared" si="333"/>
        <v/>
      </c>
      <c r="K1274" s="72">
        <v>10</v>
      </c>
      <c r="L1274" s="72">
        <v>120</v>
      </c>
      <c r="M1274" s="111" t="s">
        <v>351</v>
      </c>
      <c r="N1274" s="112" t="s">
        <v>2695</v>
      </c>
      <c r="O1274" s="113" t="s">
        <v>3292</v>
      </c>
      <c r="P1274" s="118">
        <v>22.5</v>
      </c>
      <c r="Q1274" s="136">
        <v>0.040048125</v>
      </c>
      <c r="R1274" s="127">
        <f t="shared" si="331"/>
        <v>0</v>
      </c>
      <c r="S1274" s="128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3"/>
      <c r="F1275" s="64"/>
      <c r="G1275" s="75"/>
      <c r="H1275" s="78"/>
      <c r="I1275" s="108"/>
      <c r="J1275" s="75" t="str">
        <f t="shared" si="333"/>
        <v/>
      </c>
      <c r="K1275" s="67"/>
      <c r="L1275" s="67"/>
      <c r="M1275" s="67"/>
      <c r="N1275" s="67"/>
      <c r="O1275" s="67"/>
      <c r="P1275" s="109"/>
      <c r="Q1275" s="132"/>
      <c r="R1275" s="133"/>
      <c r="S1275" s="134"/>
      <c r="T1275" s="22"/>
      <c r="W1275" s="20"/>
    </row>
    <row r="1276" s="19" customFormat="1" outlineLevel="1" spans="1:23">
      <c r="A1276" s="83" t="s">
        <v>3293</v>
      </c>
      <c r="B1276" s="71" t="s">
        <v>3294</v>
      </c>
      <c r="C1276" s="72" t="s">
        <v>350</v>
      </c>
      <c r="D1276" s="73"/>
      <c r="E1276" s="202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11" t="s">
        <v>351</v>
      </c>
      <c r="N1276" s="112" t="s">
        <v>2695</v>
      </c>
      <c r="O1276" s="320" t="s">
        <v>3295</v>
      </c>
      <c r="P1276" s="118">
        <v>23</v>
      </c>
      <c r="Q1276" s="136">
        <v>0.03270267</v>
      </c>
      <c r="R1276" s="127">
        <f t="shared" ref="R1276:R1289" si="336">P1276/L1276*D1276</f>
        <v>0</v>
      </c>
      <c r="S1276" s="128">
        <f t="shared" ref="S1276:S1289" si="337">Q1276/L1276*D1276</f>
        <v>0</v>
      </c>
      <c r="T1276" s="22"/>
      <c r="W1276" s="20"/>
    </row>
    <row r="1277" s="19" customFormat="1" outlineLevel="1" spans="1:23">
      <c r="A1277" s="83" t="s">
        <v>3296</v>
      </c>
      <c r="B1277" s="71" t="s">
        <v>3297</v>
      </c>
      <c r="C1277" s="72" t="s">
        <v>350</v>
      </c>
      <c r="D1277" s="73"/>
      <c r="E1277" s="202">
        <v>245.51</v>
      </c>
      <c r="F1277" s="75">
        <f t="shared" si="334"/>
        <v>245.51</v>
      </c>
      <c r="G1277" s="75">
        <f t="shared" si="335"/>
        <v>196.408</v>
      </c>
      <c r="H1277" s="76">
        <v>1430</v>
      </c>
      <c r="I1277" s="72"/>
      <c r="J1277" s="75" t="str">
        <f t="shared" si="333"/>
        <v/>
      </c>
      <c r="K1277" s="72">
        <v>10</v>
      </c>
      <c r="L1277" s="72">
        <v>160</v>
      </c>
      <c r="M1277" s="111" t="s">
        <v>351</v>
      </c>
      <c r="N1277" s="112" t="s">
        <v>2695</v>
      </c>
      <c r="O1277" s="320" t="s">
        <v>3298</v>
      </c>
      <c r="P1277" s="118">
        <v>26</v>
      </c>
      <c r="Q1277" s="136">
        <v>0.0361669</v>
      </c>
      <c r="R1277" s="127">
        <f t="shared" si="336"/>
        <v>0</v>
      </c>
      <c r="S1277" s="128">
        <f t="shared" si="337"/>
        <v>0</v>
      </c>
      <c r="T1277" s="22"/>
      <c r="W1277" s="20"/>
    </row>
    <row r="1278" s="19" customFormat="1" outlineLevel="1" spans="1:23">
      <c r="A1278" s="70" t="s">
        <v>3299</v>
      </c>
      <c r="B1278" s="71" t="s">
        <v>3300</v>
      </c>
      <c r="C1278" s="72" t="s">
        <v>350</v>
      </c>
      <c r="D1278" s="73"/>
      <c r="E1278" s="202">
        <v>285.64</v>
      </c>
      <c r="F1278" s="75">
        <f t="shared" si="334"/>
        <v>285.64</v>
      </c>
      <c r="G1278" s="75">
        <f t="shared" si="335"/>
        <v>228.512</v>
      </c>
      <c r="H1278" s="76">
        <v>520</v>
      </c>
      <c r="I1278" s="72"/>
      <c r="J1278" s="75" t="str">
        <f t="shared" si="333"/>
        <v/>
      </c>
      <c r="K1278" s="72">
        <v>10</v>
      </c>
      <c r="L1278" s="72">
        <v>100</v>
      </c>
      <c r="M1278" s="111" t="s">
        <v>351</v>
      </c>
      <c r="N1278" s="112" t="s">
        <v>2695</v>
      </c>
      <c r="O1278" s="320" t="s">
        <v>3301</v>
      </c>
      <c r="P1278" s="118">
        <v>18</v>
      </c>
      <c r="Q1278" s="136">
        <v>0.03241825</v>
      </c>
      <c r="R1278" s="127">
        <f t="shared" si="336"/>
        <v>0</v>
      </c>
      <c r="S1278" s="128">
        <f t="shared" si="337"/>
        <v>0</v>
      </c>
      <c r="T1278" s="22"/>
      <c r="W1278" s="20"/>
    </row>
    <row r="1279" s="19" customFormat="1" outlineLevel="1" spans="1:23">
      <c r="A1279" s="155" t="s">
        <v>3302</v>
      </c>
      <c r="B1279" s="71" t="s">
        <v>3303</v>
      </c>
      <c r="C1279" s="72" t="s">
        <v>350</v>
      </c>
      <c r="D1279" s="73"/>
      <c r="E1279" s="202">
        <v>381.39</v>
      </c>
      <c r="F1279" s="75">
        <f t="shared" si="334"/>
        <v>381.39</v>
      </c>
      <c r="G1279" s="75">
        <f t="shared" si="335"/>
        <v>305.112</v>
      </c>
      <c r="H1279" s="76">
        <v>30</v>
      </c>
      <c r="I1279" s="72"/>
      <c r="J1279" s="75" t="str">
        <f t="shared" si="333"/>
        <v/>
      </c>
      <c r="K1279" s="72">
        <v>10</v>
      </c>
      <c r="L1279" s="72">
        <v>100</v>
      </c>
      <c r="M1279" s="111" t="s">
        <v>351</v>
      </c>
      <c r="N1279" s="112" t="s">
        <v>2695</v>
      </c>
      <c r="O1279" s="320" t="s">
        <v>3304</v>
      </c>
      <c r="P1279" s="118">
        <v>24</v>
      </c>
      <c r="Q1279" s="136">
        <v>0.0396</v>
      </c>
      <c r="R1279" s="127">
        <f t="shared" si="336"/>
        <v>0</v>
      </c>
      <c r="S1279" s="128">
        <f t="shared" si="337"/>
        <v>0</v>
      </c>
      <c r="T1279" s="22"/>
      <c r="W1279" s="20"/>
    </row>
    <row r="1280" s="19" customFormat="1" outlineLevel="1" spans="1:23">
      <c r="A1280" s="70" t="s">
        <v>3305</v>
      </c>
      <c r="B1280" s="71" t="s">
        <v>3306</v>
      </c>
      <c r="C1280" s="72" t="s">
        <v>350</v>
      </c>
      <c r="D1280" s="73"/>
      <c r="E1280" s="202">
        <v>482.27</v>
      </c>
      <c r="F1280" s="75">
        <f t="shared" si="334"/>
        <v>482.27</v>
      </c>
      <c r="G1280" s="75">
        <f t="shared" si="335"/>
        <v>385.816</v>
      </c>
      <c r="H1280" s="76">
        <v>440</v>
      </c>
      <c r="I1280" s="72"/>
      <c r="J1280" s="75" t="str">
        <f t="shared" si="333"/>
        <v/>
      </c>
      <c r="K1280" s="72">
        <v>10</v>
      </c>
      <c r="L1280" s="72">
        <v>80</v>
      </c>
      <c r="M1280" s="111" t="s">
        <v>351</v>
      </c>
      <c r="N1280" s="112" t="s">
        <v>2695</v>
      </c>
      <c r="O1280" s="320" t="s">
        <v>3307</v>
      </c>
      <c r="P1280" s="118">
        <v>24.3</v>
      </c>
      <c r="Q1280" s="136">
        <v>0.0351</v>
      </c>
      <c r="R1280" s="127">
        <f t="shared" si="336"/>
        <v>0</v>
      </c>
      <c r="S1280" s="128">
        <f t="shared" si="337"/>
        <v>0</v>
      </c>
      <c r="T1280" s="22"/>
      <c r="W1280" s="20"/>
    </row>
    <row r="1281" s="19" customFormat="1" outlineLevel="1" spans="1:23">
      <c r="A1281" s="155" t="s">
        <v>3308</v>
      </c>
      <c r="B1281" s="71" t="s">
        <v>3309</v>
      </c>
      <c r="C1281" s="72" t="s">
        <v>350</v>
      </c>
      <c r="D1281" s="73"/>
      <c r="E1281" s="202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11" t="s">
        <v>351</v>
      </c>
      <c r="N1281" s="112" t="s">
        <v>2695</v>
      </c>
      <c r="O1281" s="320" t="s">
        <v>3310</v>
      </c>
      <c r="P1281" s="118">
        <v>25</v>
      </c>
      <c r="Q1281" s="136">
        <v>0.034974</v>
      </c>
      <c r="R1281" s="127">
        <f t="shared" si="336"/>
        <v>0</v>
      </c>
      <c r="S1281" s="128">
        <f t="shared" si="337"/>
        <v>0</v>
      </c>
      <c r="T1281" s="22"/>
      <c r="W1281" s="20"/>
    </row>
    <row r="1282" s="19" customFormat="1" outlineLevel="1" spans="1:23">
      <c r="A1282" s="70" t="s">
        <v>3311</v>
      </c>
      <c r="B1282" s="71" t="s">
        <v>3312</v>
      </c>
      <c r="C1282" s="72" t="s">
        <v>350</v>
      </c>
      <c r="D1282" s="73"/>
      <c r="E1282" s="202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11" t="s">
        <v>351</v>
      </c>
      <c r="N1282" s="112" t="s">
        <v>2695</v>
      </c>
      <c r="O1282" s="320" t="s">
        <v>3313</v>
      </c>
      <c r="P1282" s="118">
        <v>25</v>
      </c>
      <c r="Q1282" s="136">
        <v>0.037323</v>
      </c>
      <c r="R1282" s="127">
        <f t="shared" si="336"/>
        <v>0</v>
      </c>
      <c r="S1282" s="128">
        <f t="shared" si="337"/>
        <v>0</v>
      </c>
      <c r="T1282" s="22"/>
      <c r="W1282" s="20"/>
    </row>
    <row r="1283" s="19" customFormat="1" outlineLevel="1" spans="1:23">
      <c r="A1283" s="70" t="s">
        <v>3314</v>
      </c>
      <c r="B1283" s="71" t="s">
        <v>3315</v>
      </c>
      <c r="C1283" s="72" t="s">
        <v>350</v>
      </c>
      <c r="D1283" s="73"/>
      <c r="E1283" s="202">
        <v>824.76</v>
      </c>
      <c r="F1283" s="75">
        <f t="shared" si="334"/>
        <v>824.76</v>
      </c>
      <c r="G1283" s="75">
        <f t="shared" si="335"/>
        <v>659.808</v>
      </c>
      <c r="H1283" s="76">
        <v>100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11" t="s">
        <v>351</v>
      </c>
      <c r="N1283" s="112" t="s">
        <v>2695</v>
      </c>
      <c r="O1283" s="320" t="s">
        <v>3316</v>
      </c>
      <c r="P1283" s="118">
        <v>28</v>
      </c>
      <c r="Q1283" s="136">
        <v>0.081</v>
      </c>
      <c r="R1283" s="127">
        <f t="shared" si="336"/>
        <v>0</v>
      </c>
      <c r="S1283" s="128">
        <f t="shared" si="337"/>
        <v>0</v>
      </c>
      <c r="T1283" s="22"/>
      <c r="W1283" s="20"/>
    </row>
    <row r="1284" s="19" customFormat="1" outlineLevel="1" spans="1:23">
      <c r="A1284" s="70" t="s">
        <v>3317</v>
      </c>
      <c r="B1284" s="71" t="s">
        <v>3318</v>
      </c>
      <c r="C1284" s="72" t="s">
        <v>350</v>
      </c>
      <c r="D1284" s="73"/>
      <c r="E1284" s="202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11" t="s">
        <v>351</v>
      </c>
      <c r="N1284" s="112" t="s">
        <v>2695</v>
      </c>
      <c r="O1284" s="320" t="s">
        <v>3319</v>
      </c>
      <c r="P1284" s="118">
        <v>23</v>
      </c>
      <c r="Q1284" s="136">
        <v>0.03551625</v>
      </c>
      <c r="R1284" s="127">
        <f t="shared" si="336"/>
        <v>0</v>
      </c>
      <c r="S1284" s="128">
        <f t="shared" si="337"/>
        <v>0</v>
      </c>
      <c r="T1284" s="22"/>
      <c r="W1284" s="20"/>
    </row>
    <row r="1285" s="19" customFormat="1" outlineLevel="1" spans="1:23">
      <c r="A1285" s="155" t="s">
        <v>3320</v>
      </c>
      <c r="B1285" s="71" t="s">
        <v>3321</v>
      </c>
      <c r="C1285" s="72" t="s">
        <v>350</v>
      </c>
      <c r="D1285" s="73"/>
      <c r="E1285" s="202">
        <v>1716.94</v>
      </c>
      <c r="F1285" s="75">
        <f t="shared" si="334"/>
        <v>1716.94</v>
      </c>
      <c r="G1285" s="75">
        <f t="shared" si="335"/>
        <v>1373.552</v>
      </c>
      <c r="H1285" s="78"/>
      <c r="I1285" s="72"/>
      <c r="J1285" s="75" t="str">
        <f t="shared" si="333"/>
        <v/>
      </c>
      <c r="K1285" s="72">
        <v>5</v>
      </c>
      <c r="L1285" s="72">
        <v>30</v>
      </c>
      <c r="M1285" s="111" t="s">
        <v>351</v>
      </c>
      <c r="N1285" s="112" t="s">
        <v>2695</v>
      </c>
      <c r="O1285" s="320" t="s">
        <v>3322</v>
      </c>
      <c r="P1285" s="118">
        <v>29</v>
      </c>
      <c r="Q1285" s="136">
        <v>0.045443125</v>
      </c>
      <c r="R1285" s="127">
        <f t="shared" si="336"/>
        <v>0</v>
      </c>
      <c r="S1285" s="128">
        <f t="shared" si="337"/>
        <v>0</v>
      </c>
      <c r="T1285" s="22"/>
      <c r="W1285" s="20"/>
    </row>
    <row r="1286" s="19" customFormat="1" ht="15" customHeight="1" outlineLevel="1" spans="1:23">
      <c r="A1286" s="70" t="s">
        <v>3323</v>
      </c>
      <c r="B1286" s="71" t="s">
        <v>3324</v>
      </c>
      <c r="C1286" s="72" t="s">
        <v>350</v>
      </c>
      <c r="D1286" s="73"/>
      <c r="E1286" s="202">
        <v>1719.93</v>
      </c>
      <c r="F1286" s="75">
        <f t="shared" si="334"/>
        <v>1719.93</v>
      </c>
      <c r="G1286" s="75">
        <f t="shared" si="335"/>
        <v>1375.944</v>
      </c>
      <c r="H1286" s="76">
        <v>21</v>
      </c>
      <c r="I1286" s="72"/>
      <c r="J1286" s="75" t="str">
        <f t="shared" si="333"/>
        <v/>
      </c>
      <c r="K1286" s="72">
        <v>5</v>
      </c>
      <c r="L1286" s="72">
        <v>30</v>
      </c>
      <c r="M1286" s="111" t="s">
        <v>351</v>
      </c>
      <c r="N1286" s="112" t="s">
        <v>2695</v>
      </c>
      <c r="O1286" s="320" t="s">
        <v>3325</v>
      </c>
      <c r="P1286" s="118">
        <v>16.5</v>
      </c>
      <c r="Q1286" s="136">
        <v>0.034228625</v>
      </c>
      <c r="R1286" s="127">
        <f t="shared" si="336"/>
        <v>0</v>
      </c>
      <c r="S1286" s="128">
        <f t="shared" si="337"/>
        <v>0</v>
      </c>
      <c r="T1286" s="22"/>
      <c r="W1286" s="20"/>
    </row>
    <row r="1287" s="19" customFormat="1" outlineLevel="1" spans="1:23">
      <c r="A1287" s="70" t="s">
        <v>3326</v>
      </c>
      <c r="B1287" s="71" t="s">
        <v>3327</v>
      </c>
      <c r="C1287" s="72" t="s">
        <v>350</v>
      </c>
      <c r="D1287" s="73"/>
      <c r="E1287" s="202">
        <v>1895.43</v>
      </c>
      <c r="F1287" s="75">
        <f t="shared" si="334"/>
        <v>1895.43</v>
      </c>
      <c r="G1287" s="75">
        <f t="shared" si="335"/>
        <v>1516.344</v>
      </c>
      <c r="H1287" s="76">
        <v>25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11" t="s">
        <v>351</v>
      </c>
      <c r="N1287" s="112" t="s">
        <v>2695</v>
      </c>
      <c r="O1287" s="320" t="s">
        <v>3328</v>
      </c>
      <c r="P1287" s="118">
        <v>22.1</v>
      </c>
      <c r="Q1287" s="136">
        <v>0.045443125</v>
      </c>
      <c r="R1287" s="127">
        <f t="shared" si="336"/>
        <v>0</v>
      </c>
      <c r="S1287" s="128">
        <f t="shared" si="337"/>
        <v>0</v>
      </c>
      <c r="T1287" s="22"/>
      <c r="W1287" s="20"/>
    </row>
    <row r="1288" s="19" customFormat="1" outlineLevel="1" spans="1:23">
      <c r="A1288" s="70" t="s">
        <v>3329</v>
      </c>
      <c r="B1288" s="71" t="s">
        <v>3330</v>
      </c>
      <c r="C1288" s="72" t="s">
        <v>350</v>
      </c>
      <c r="D1288" s="73"/>
      <c r="E1288" s="202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11" t="s">
        <v>351</v>
      </c>
      <c r="N1288" s="112" t="s">
        <v>2695</v>
      </c>
      <c r="O1288" s="320" t="s">
        <v>3331</v>
      </c>
      <c r="P1288" s="118">
        <v>18.2</v>
      </c>
      <c r="Q1288" s="136">
        <v>0.0246975</v>
      </c>
      <c r="R1288" s="127">
        <f t="shared" si="336"/>
        <v>0</v>
      </c>
      <c r="S1288" s="128">
        <f t="shared" si="337"/>
        <v>0</v>
      </c>
      <c r="T1288" s="22"/>
      <c r="W1288" s="20"/>
    </row>
    <row r="1289" s="19" customFormat="1" outlineLevel="1" spans="1:23">
      <c r="A1289" s="70" t="s">
        <v>3332</v>
      </c>
      <c r="B1289" s="71" t="s">
        <v>3333</v>
      </c>
      <c r="C1289" s="72" t="s">
        <v>350</v>
      </c>
      <c r="D1289" s="73"/>
      <c r="E1289" s="202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11" t="s">
        <v>351</v>
      </c>
      <c r="N1289" s="112" t="s">
        <v>2695</v>
      </c>
      <c r="O1289" s="320" t="s">
        <v>3334</v>
      </c>
      <c r="P1289" s="118">
        <v>23.5</v>
      </c>
      <c r="Q1289" s="136">
        <v>0.026477</v>
      </c>
      <c r="R1289" s="127">
        <f t="shared" si="336"/>
        <v>0</v>
      </c>
      <c r="S1289" s="128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8"/>
      <c r="I1290" s="108"/>
      <c r="J1290" s="75" t="str">
        <f t="shared" si="333"/>
        <v/>
      </c>
      <c r="K1290" s="67"/>
      <c r="L1290" s="67"/>
      <c r="M1290" s="67"/>
      <c r="N1290" s="67"/>
      <c r="O1290" s="67"/>
      <c r="P1290" s="109"/>
      <c r="Q1290" s="132"/>
      <c r="R1290" s="133"/>
      <c r="S1290" s="134"/>
      <c r="T1290" s="22"/>
      <c r="W1290" s="20"/>
    </row>
    <row r="1291" s="19" customFormat="1" outlineLevel="1" spans="1:23">
      <c r="A1291" s="83" t="s">
        <v>3335</v>
      </c>
      <c r="B1291" s="79" t="s">
        <v>3336</v>
      </c>
      <c r="C1291" s="72" t="s">
        <v>350</v>
      </c>
      <c r="D1291" s="73"/>
      <c r="E1291" s="200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11" t="s">
        <v>351</v>
      </c>
      <c r="N1291" s="112" t="s">
        <v>2695</v>
      </c>
      <c r="O1291" s="113" t="s">
        <v>3337</v>
      </c>
      <c r="P1291" s="118">
        <v>27.8</v>
      </c>
      <c r="Q1291" s="136">
        <v>0.063063</v>
      </c>
      <c r="R1291" s="127">
        <f>P1291/L1291*D1291</f>
        <v>0</v>
      </c>
      <c r="S1291" s="128">
        <f>Q1291/L1291*D1291</f>
        <v>0</v>
      </c>
      <c r="T1291" s="22"/>
      <c r="W1291" s="20"/>
    </row>
    <row r="1292" s="19" customFormat="1" outlineLevel="1" spans="1:23">
      <c r="A1292" s="83" t="s">
        <v>3338</v>
      </c>
      <c r="B1292" s="79" t="s">
        <v>3339</v>
      </c>
      <c r="C1292" s="72" t="s">
        <v>350</v>
      </c>
      <c r="D1292" s="73"/>
      <c r="E1292" s="200">
        <v>205.17</v>
      </c>
      <c r="F1292" s="75">
        <f>E1292-E1292*$G$2%</f>
        <v>205.17</v>
      </c>
      <c r="G1292" s="75">
        <f>E1292-(20*E1292/100)</f>
        <v>164.136</v>
      </c>
      <c r="H1292" s="76">
        <v>197</v>
      </c>
      <c r="I1292" s="72"/>
      <c r="J1292" s="75" t="str">
        <f t="shared" si="333"/>
        <v/>
      </c>
      <c r="K1292" s="72">
        <v>10</v>
      </c>
      <c r="L1292" s="72">
        <v>200</v>
      </c>
      <c r="M1292" s="111" t="s">
        <v>351</v>
      </c>
      <c r="N1292" s="112" t="s">
        <v>2695</v>
      </c>
      <c r="O1292" s="113" t="s">
        <v>3340</v>
      </c>
      <c r="P1292" s="118">
        <v>26</v>
      </c>
      <c r="Q1292" s="136">
        <v>0.063063</v>
      </c>
      <c r="R1292" s="127">
        <f>P1292/L1292*D1292</f>
        <v>0</v>
      </c>
      <c r="S1292" s="128">
        <f>Q1292/L1292*D1292</f>
        <v>0</v>
      </c>
      <c r="T1292" s="22"/>
      <c r="W1292" s="20"/>
    </row>
    <row r="1293" s="19" customFormat="1" outlineLevel="1" spans="1:23">
      <c r="A1293" s="83" t="s">
        <v>3341</v>
      </c>
      <c r="B1293" s="79" t="s">
        <v>3342</v>
      </c>
      <c r="C1293" s="72" t="s">
        <v>350</v>
      </c>
      <c r="D1293" s="73"/>
      <c r="E1293" s="200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11" t="s">
        <v>351</v>
      </c>
      <c r="N1293" s="112" t="s">
        <v>2695</v>
      </c>
      <c r="O1293" s="113" t="s">
        <v>3343</v>
      </c>
      <c r="P1293" s="118">
        <v>31</v>
      </c>
      <c r="Q1293" s="136">
        <v>0.063063</v>
      </c>
      <c r="R1293" s="127">
        <f>P1293/L1293*D1293</f>
        <v>0</v>
      </c>
      <c r="S1293" s="128">
        <f>Q1293/L1293*D1293</f>
        <v>0</v>
      </c>
      <c r="T1293" s="22"/>
      <c r="W1293" s="20"/>
    </row>
    <row r="1294" s="19" customFormat="1" outlineLevel="1" spans="1:23">
      <c r="A1294" s="84" t="s">
        <v>3344</v>
      </c>
      <c r="B1294" s="79" t="s">
        <v>3345</v>
      </c>
      <c r="C1294" s="72" t="s">
        <v>350</v>
      </c>
      <c r="D1294" s="73"/>
      <c r="E1294" s="200">
        <v>448.94</v>
      </c>
      <c r="F1294" s="75">
        <f>E1294-E1294*$G$2%</f>
        <v>448.94</v>
      </c>
      <c r="G1294" s="75">
        <f>E1294-(20*E1294/100)</f>
        <v>359.152</v>
      </c>
      <c r="H1294" s="76">
        <v>70</v>
      </c>
      <c r="I1294" s="72"/>
      <c r="J1294" s="75" t="str">
        <f t="shared" si="333"/>
        <v/>
      </c>
      <c r="K1294" s="72">
        <v>5</v>
      </c>
      <c r="L1294" s="72">
        <v>80</v>
      </c>
      <c r="M1294" s="111" t="s">
        <v>351</v>
      </c>
      <c r="N1294" s="112" t="s">
        <v>2695</v>
      </c>
      <c r="O1294" s="113" t="s">
        <v>3346</v>
      </c>
      <c r="P1294" s="118">
        <v>24</v>
      </c>
      <c r="Q1294" s="136">
        <v>0.063063</v>
      </c>
      <c r="R1294" s="127">
        <f>P1294/L1294*D1294</f>
        <v>0</v>
      </c>
      <c r="S1294" s="128">
        <f>Q1294/L1294*D1294</f>
        <v>0</v>
      </c>
      <c r="T1294" s="22"/>
      <c r="W1294" s="20"/>
    </row>
    <row r="1295" s="19" customFormat="1" outlineLevel="1" spans="1:23">
      <c r="A1295" s="84" t="s">
        <v>3347</v>
      </c>
      <c r="B1295" s="79" t="s">
        <v>3348</v>
      </c>
      <c r="C1295" s="72" t="s">
        <v>350</v>
      </c>
      <c r="D1295" s="73"/>
      <c r="E1295" s="200">
        <v>625.76</v>
      </c>
      <c r="F1295" s="75">
        <f>E1295-E1295*$G$2%</f>
        <v>625.76</v>
      </c>
      <c r="G1295" s="75">
        <f>E1295-(20*E1295/100)</f>
        <v>500.608</v>
      </c>
      <c r="H1295" s="76">
        <v>34</v>
      </c>
      <c r="I1295" s="72"/>
      <c r="J1295" s="75" t="str">
        <f t="shared" si="333"/>
        <v/>
      </c>
      <c r="K1295" s="72">
        <v>2</v>
      </c>
      <c r="L1295" s="72">
        <v>56</v>
      </c>
      <c r="M1295" s="111" t="s">
        <v>351</v>
      </c>
      <c r="N1295" s="112" t="s">
        <v>2695</v>
      </c>
      <c r="O1295" s="113" t="s">
        <v>3349</v>
      </c>
      <c r="P1295" s="118">
        <v>25</v>
      </c>
      <c r="Q1295" s="136">
        <v>0.063063</v>
      </c>
      <c r="R1295" s="127">
        <f>P1295/L1295*D1295</f>
        <v>0</v>
      </c>
      <c r="S1295" s="128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200"/>
      <c r="F1296" s="75"/>
      <c r="G1296" s="75"/>
      <c r="H1296" s="78"/>
      <c r="I1296" s="72"/>
      <c r="J1296" s="75" t="str">
        <f t="shared" si="333"/>
        <v/>
      </c>
      <c r="K1296" s="72"/>
      <c r="L1296" s="72"/>
      <c r="M1296" s="145"/>
      <c r="N1296" s="145"/>
      <c r="O1296" s="113"/>
      <c r="P1296" s="118"/>
      <c r="Q1296" s="136"/>
      <c r="R1296" s="127"/>
      <c r="S1296" s="128"/>
      <c r="T1296" s="22"/>
      <c r="W1296" s="20"/>
    </row>
    <row r="1297" s="19" customFormat="1" outlineLevel="1" spans="1:23">
      <c r="A1297" s="204" t="s">
        <v>3350</v>
      </c>
      <c r="B1297" s="79" t="s">
        <v>3351</v>
      </c>
      <c r="C1297" s="72" t="s">
        <v>350</v>
      </c>
      <c r="D1297" s="73"/>
      <c r="E1297" s="200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11" t="s">
        <v>351</v>
      </c>
      <c r="N1297" s="112" t="s">
        <v>2695</v>
      </c>
      <c r="O1297" s="113">
        <v>4630076440965</v>
      </c>
      <c r="P1297" s="118">
        <v>18.3</v>
      </c>
      <c r="Q1297" s="136">
        <v>0.03168375</v>
      </c>
      <c r="R1297" s="127">
        <f t="shared" ref="R1297:R1302" si="340">P1297/L1297*D1297</f>
        <v>0</v>
      </c>
      <c r="S1297" s="128">
        <f t="shared" ref="S1297:S1302" si="341">Q1297/L1297*D1297</f>
        <v>0</v>
      </c>
      <c r="T1297" s="22"/>
      <c r="W1297" s="20"/>
    </row>
    <row r="1298" s="19" customFormat="1" outlineLevel="1" spans="1:23">
      <c r="A1298" s="204" t="s">
        <v>3352</v>
      </c>
      <c r="B1298" s="79" t="s">
        <v>3353</v>
      </c>
      <c r="C1298" s="72" t="s">
        <v>350</v>
      </c>
      <c r="D1298" s="73"/>
      <c r="E1298" s="200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11" t="s">
        <v>351</v>
      </c>
      <c r="N1298" s="112" t="s">
        <v>2695</v>
      </c>
      <c r="O1298" s="113">
        <v>4630076440972</v>
      </c>
      <c r="P1298" s="118">
        <v>18.3</v>
      </c>
      <c r="Q1298" s="136">
        <v>0.0411625</v>
      </c>
      <c r="R1298" s="127">
        <f t="shared" si="340"/>
        <v>0</v>
      </c>
      <c r="S1298" s="128">
        <f t="shared" si="341"/>
        <v>0</v>
      </c>
      <c r="T1298" s="22"/>
      <c r="W1298" s="20"/>
    </row>
    <row r="1299" s="19" customFormat="1" outlineLevel="1" spans="1:23">
      <c r="A1299" s="204" t="s">
        <v>3354</v>
      </c>
      <c r="B1299" s="79" t="s">
        <v>3355</v>
      </c>
      <c r="C1299" s="72" t="s">
        <v>350</v>
      </c>
      <c r="D1299" s="73"/>
      <c r="E1299" s="200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11" t="s">
        <v>351</v>
      </c>
      <c r="N1299" s="112" t="s">
        <v>2695</v>
      </c>
      <c r="O1299" s="113">
        <v>4630076440989</v>
      </c>
      <c r="P1299" s="118">
        <v>20.2</v>
      </c>
      <c r="Q1299" s="136">
        <v>0.043569</v>
      </c>
      <c r="R1299" s="127">
        <f t="shared" si="340"/>
        <v>0</v>
      </c>
      <c r="S1299" s="128">
        <f t="shared" si="341"/>
        <v>0</v>
      </c>
      <c r="T1299" s="22"/>
      <c r="W1299" s="20"/>
    </row>
    <row r="1300" s="19" customFormat="1" outlineLevel="1" spans="1:23">
      <c r="A1300" s="205" t="s">
        <v>3356</v>
      </c>
      <c r="B1300" s="79" t="s">
        <v>3357</v>
      </c>
      <c r="C1300" s="72" t="s">
        <v>350</v>
      </c>
      <c r="D1300" s="73"/>
      <c r="E1300" s="200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11" t="s">
        <v>351</v>
      </c>
      <c r="N1300" s="112" t="s">
        <v>2695</v>
      </c>
      <c r="O1300" s="113">
        <v>4630076440996</v>
      </c>
      <c r="P1300" s="118">
        <v>18.5</v>
      </c>
      <c r="Q1300" s="136">
        <v>0.042066</v>
      </c>
      <c r="R1300" s="127">
        <f t="shared" si="340"/>
        <v>0</v>
      </c>
      <c r="S1300" s="128">
        <f t="shared" si="341"/>
        <v>0</v>
      </c>
      <c r="T1300" s="22"/>
      <c r="W1300" s="20"/>
    </row>
    <row r="1301" s="19" customFormat="1" outlineLevel="1" spans="1:23">
      <c r="A1301" s="205" t="s">
        <v>3358</v>
      </c>
      <c r="B1301" s="79" t="s">
        <v>3359</v>
      </c>
      <c r="C1301" s="72" t="s">
        <v>350</v>
      </c>
      <c r="D1301" s="73"/>
      <c r="E1301" s="200">
        <v>100.72</v>
      </c>
      <c r="F1301" s="75">
        <f t="shared" si="338"/>
        <v>100.72</v>
      </c>
      <c r="G1301" s="75">
        <f t="shared" si="339"/>
        <v>80.576</v>
      </c>
      <c r="H1301" s="78"/>
      <c r="I1301" s="72"/>
      <c r="J1301" s="75" t="str">
        <f t="shared" si="333"/>
        <v/>
      </c>
      <c r="K1301" s="72">
        <v>20</v>
      </c>
      <c r="L1301" s="72">
        <v>600</v>
      </c>
      <c r="M1301" s="111" t="s">
        <v>351</v>
      </c>
      <c r="N1301" s="112" t="s">
        <v>2695</v>
      </c>
      <c r="O1301" s="113">
        <v>4630076441009</v>
      </c>
      <c r="P1301" s="118">
        <v>18.7</v>
      </c>
      <c r="Q1301" s="136">
        <v>0.0351</v>
      </c>
      <c r="R1301" s="127">
        <f t="shared" si="340"/>
        <v>0</v>
      </c>
      <c r="S1301" s="128">
        <f t="shared" si="341"/>
        <v>0</v>
      </c>
      <c r="T1301" s="22"/>
      <c r="W1301" s="20"/>
    </row>
    <row r="1302" s="19" customFormat="1" outlineLevel="1" spans="1:23">
      <c r="A1302" s="205" t="s">
        <v>3360</v>
      </c>
      <c r="B1302" s="79" t="s">
        <v>3361</v>
      </c>
      <c r="C1302" s="72" t="s">
        <v>350</v>
      </c>
      <c r="D1302" s="73"/>
      <c r="E1302" s="200">
        <v>135.87</v>
      </c>
      <c r="F1302" s="75">
        <f t="shared" si="338"/>
        <v>135.87</v>
      </c>
      <c r="G1302" s="75">
        <f t="shared" si="339"/>
        <v>108.696</v>
      </c>
      <c r="H1302" s="78"/>
      <c r="I1302" s="72"/>
      <c r="J1302" s="75" t="str">
        <f t="shared" si="333"/>
        <v/>
      </c>
      <c r="K1302" s="72">
        <v>10</v>
      </c>
      <c r="L1302" s="72">
        <v>500</v>
      </c>
      <c r="M1302" s="111" t="s">
        <v>351</v>
      </c>
      <c r="N1302" s="112" t="s">
        <v>2695</v>
      </c>
      <c r="O1302" s="113">
        <v>4630076441016</v>
      </c>
      <c r="P1302" s="118">
        <v>20.1</v>
      </c>
      <c r="Q1302" s="136">
        <v>0.038272</v>
      </c>
      <c r="R1302" s="127">
        <f t="shared" si="340"/>
        <v>0</v>
      </c>
      <c r="S1302" s="128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8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9"/>
      <c r="Q1303" s="132"/>
      <c r="R1303" s="133"/>
      <c r="S1303" s="134"/>
      <c r="T1303" s="22"/>
      <c r="W1303" s="20"/>
    </row>
    <row r="1304" s="19" customFormat="1" outlineLevel="1" spans="1:23">
      <c r="A1304" s="83" t="s">
        <v>3362</v>
      </c>
      <c r="B1304" s="79" t="s">
        <v>3363</v>
      </c>
      <c r="C1304" s="72" t="s">
        <v>771</v>
      </c>
      <c r="D1304" s="73"/>
      <c r="E1304" s="206">
        <v>195.74</v>
      </c>
      <c r="F1304" s="75">
        <f>E1304-E1304*$G$2%</f>
        <v>195.74</v>
      </c>
      <c r="G1304" s="75">
        <f>E1304-(20*E1304/100)</f>
        <v>156.592</v>
      </c>
      <c r="H1304" s="76">
        <v>848</v>
      </c>
      <c r="I1304" s="72"/>
      <c r="J1304" s="75" t="str">
        <f t="shared" si="333"/>
        <v/>
      </c>
      <c r="K1304" s="163">
        <v>1</v>
      </c>
      <c r="L1304" s="72">
        <v>220</v>
      </c>
      <c r="M1304" s="111" t="s">
        <v>351</v>
      </c>
      <c r="N1304" s="112" t="s">
        <v>2986</v>
      </c>
      <c r="O1304" s="113">
        <v>4670042796153</v>
      </c>
      <c r="P1304" s="118">
        <v>15</v>
      </c>
      <c r="Q1304" s="136">
        <v>0.143856</v>
      </c>
      <c r="R1304" s="127">
        <f>P1304/L1304*D1304</f>
        <v>0</v>
      </c>
      <c r="S1304" s="128">
        <f>Q1304/L1304*D1304</f>
        <v>0</v>
      </c>
      <c r="T1304" s="22"/>
      <c r="W1304" s="20"/>
    </row>
    <row r="1305" s="19" customFormat="1" outlineLevel="1" spans="1:23">
      <c r="A1305" s="83" t="s">
        <v>3364</v>
      </c>
      <c r="B1305" s="79" t="s">
        <v>3365</v>
      </c>
      <c r="C1305" s="72" t="s">
        <v>771</v>
      </c>
      <c r="D1305" s="73"/>
      <c r="E1305" s="206">
        <v>330.29</v>
      </c>
      <c r="F1305" s="75">
        <f>E1305-E1305*$G$2%</f>
        <v>330.29</v>
      </c>
      <c r="G1305" s="75">
        <f>E1305-(20*E1305/100)</f>
        <v>264.232</v>
      </c>
      <c r="H1305" s="76">
        <v>706</v>
      </c>
      <c r="I1305" s="72"/>
      <c r="J1305" s="75" t="str">
        <f t="shared" si="333"/>
        <v/>
      </c>
      <c r="K1305" s="163">
        <v>1</v>
      </c>
      <c r="L1305" s="72">
        <v>120</v>
      </c>
      <c r="M1305" s="111" t="s">
        <v>351</v>
      </c>
      <c r="N1305" s="112" t="s">
        <v>2986</v>
      </c>
      <c r="O1305" s="113">
        <v>4670042796160</v>
      </c>
      <c r="P1305" s="118">
        <v>12.5</v>
      </c>
      <c r="Q1305" s="136">
        <v>0.143856</v>
      </c>
      <c r="R1305" s="127">
        <f>P1305/L1305*D1305</f>
        <v>0</v>
      </c>
      <c r="S1305" s="128">
        <f>Q1305/L1305*D1305</f>
        <v>0</v>
      </c>
      <c r="T1305" s="22"/>
      <c r="W1305" s="20"/>
    </row>
    <row r="1306" s="19" customFormat="1" outlineLevel="1" spans="1:23">
      <c r="A1306" s="83" t="s">
        <v>3366</v>
      </c>
      <c r="B1306" s="79" t="s">
        <v>3367</v>
      </c>
      <c r="C1306" s="72" t="s">
        <v>771</v>
      </c>
      <c r="D1306" s="73"/>
      <c r="E1306" s="206">
        <v>392.76</v>
      </c>
      <c r="F1306" s="75">
        <f>E1306-E1306*$G$2%</f>
        <v>392.76</v>
      </c>
      <c r="G1306" s="75">
        <f>E1306-(20*E1306/100)</f>
        <v>314.208</v>
      </c>
      <c r="H1306" s="76">
        <v>694</v>
      </c>
      <c r="I1306" s="72"/>
      <c r="J1306" s="75" t="str">
        <f t="shared" si="333"/>
        <v/>
      </c>
      <c r="K1306" s="163">
        <v>1</v>
      </c>
      <c r="L1306" s="72">
        <v>90</v>
      </c>
      <c r="M1306" s="111" t="s">
        <v>351</v>
      </c>
      <c r="N1306" s="112" t="s">
        <v>2986</v>
      </c>
      <c r="O1306" s="113">
        <v>4670042796177</v>
      </c>
      <c r="P1306" s="118">
        <v>14</v>
      </c>
      <c r="Q1306" s="136">
        <v>0.287712</v>
      </c>
      <c r="R1306" s="127">
        <f>P1306/L1306*D1306</f>
        <v>0</v>
      </c>
      <c r="S1306" s="128">
        <f>Q1306/L1306*D1306</f>
        <v>0</v>
      </c>
      <c r="T1306" s="22"/>
      <c r="W1306" s="20"/>
    </row>
    <row r="1307" s="19" customFormat="1" outlineLevel="1" spans="1:23">
      <c r="A1307" s="83" t="s">
        <v>3368</v>
      </c>
      <c r="B1307" s="79" t="s">
        <v>3369</v>
      </c>
      <c r="C1307" s="72" t="s">
        <v>771</v>
      </c>
      <c r="D1307" s="73"/>
      <c r="E1307" s="206">
        <v>745.9</v>
      </c>
      <c r="F1307" s="75">
        <f>E1307-E1307*$G$2%</f>
        <v>745.9</v>
      </c>
      <c r="G1307" s="75">
        <f>E1307-(20*E1307/100)</f>
        <v>596.72</v>
      </c>
      <c r="H1307" s="76">
        <v>123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11" t="s">
        <v>351</v>
      </c>
      <c r="N1307" s="112" t="s">
        <v>2986</v>
      </c>
      <c r="O1307" s="113">
        <v>4670042796146</v>
      </c>
      <c r="P1307" s="118">
        <v>25</v>
      </c>
      <c r="Q1307" s="136">
        <v>0.0719</v>
      </c>
      <c r="R1307" s="127">
        <f>P1307/L1307*D1307</f>
        <v>0</v>
      </c>
      <c r="S1307" s="128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6"/>
      <c r="F1308" s="75"/>
      <c r="G1308" s="75"/>
      <c r="H1308" s="78"/>
      <c r="I1308" s="72"/>
      <c r="J1308" s="75" t="str">
        <f t="shared" si="333"/>
        <v/>
      </c>
      <c r="K1308" s="72"/>
      <c r="L1308" s="72"/>
      <c r="M1308" s="145"/>
      <c r="N1308" s="145"/>
      <c r="O1308" s="113"/>
      <c r="P1308" s="118"/>
      <c r="Q1308" s="136"/>
      <c r="R1308" s="127"/>
      <c r="S1308" s="128"/>
      <c r="T1308" s="22"/>
      <c r="W1308" s="20"/>
    </row>
    <row r="1309" s="19" customFormat="1" outlineLevel="1" spans="1:23">
      <c r="A1309" s="83" t="s">
        <v>3370</v>
      </c>
      <c r="B1309" s="79" t="s">
        <v>3371</v>
      </c>
      <c r="C1309" s="72" t="s">
        <v>771</v>
      </c>
      <c r="D1309" s="73"/>
      <c r="E1309" s="206">
        <v>195.74</v>
      </c>
      <c r="F1309" s="75">
        <f>E1309-E1309*$G$2%</f>
        <v>195.74</v>
      </c>
      <c r="G1309" s="75">
        <f>E1309-(20*E1309/100)</f>
        <v>156.592</v>
      </c>
      <c r="H1309" s="76">
        <v>198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11" t="s">
        <v>351</v>
      </c>
      <c r="N1309" s="112" t="s">
        <v>2986</v>
      </c>
      <c r="O1309" s="113">
        <v>4670042798010</v>
      </c>
      <c r="P1309" s="118">
        <v>15</v>
      </c>
      <c r="Q1309" s="136">
        <v>0.143856</v>
      </c>
      <c r="R1309" s="127">
        <f>P1309/L1309*D1309</f>
        <v>0</v>
      </c>
      <c r="S1309" s="128">
        <f>Q1309/L1309*D1309</f>
        <v>0</v>
      </c>
      <c r="T1309" s="22"/>
      <c r="W1309" s="20"/>
    </row>
    <row r="1310" s="19" customFormat="1" outlineLevel="1" spans="1:23">
      <c r="A1310" s="83" t="s">
        <v>3372</v>
      </c>
      <c r="B1310" s="79" t="s">
        <v>3373</v>
      </c>
      <c r="C1310" s="72" t="s">
        <v>771</v>
      </c>
      <c r="D1310" s="73"/>
      <c r="E1310" s="206">
        <v>330.29</v>
      </c>
      <c r="F1310" s="75">
        <f>E1310-E1310*$G$2%</f>
        <v>330.29</v>
      </c>
      <c r="G1310" s="75">
        <f>E1310-(20*E1310/100)</f>
        <v>264.232</v>
      </c>
      <c r="H1310" s="76">
        <v>240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11" t="s">
        <v>351</v>
      </c>
      <c r="N1310" s="112" t="s">
        <v>2986</v>
      </c>
      <c r="O1310" s="113">
        <v>4670042798027</v>
      </c>
      <c r="P1310" s="118">
        <v>12.5</v>
      </c>
      <c r="Q1310" s="136">
        <v>0.143856</v>
      </c>
      <c r="R1310" s="127">
        <f>P1310/L1310*D1310</f>
        <v>0</v>
      </c>
      <c r="S1310" s="128">
        <f>Q1310/L1310*D1310</f>
        <v>0</v>
      </c>
      <c r="T1310" s="22"/>
      <c r="W1310" s="20"/>
    </row>
    <row r="1311" s="19" customFormat="1" outlineLevel="1" spans="1:23">
      <c r="A1311" s="83" t="s">
        <v>3374</v>
      </c>
      <c r="B1311" s="79" t="s">
        <v>3375</v>
      </c>
      <c r="C1311" s="72" t="s">
        <v>771</v>
      </c>
      <c r="D1311" s="73"/>
      <c r="E1311" s="206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11" t="s">
        <v>351</v>
      </c>
      <c r="N1311" s="112" t="s">
        <v>2986</v>
      </c>
      <c r="O1311" s="113">
        <v>4670042798034</v>
      </c>
      <c r="P1311" s="118">
        <v>14</v>
      </c>
      <c r="Q1311" s="136">
        <v>0.287712</v>
      </c>
      <c r="R1311" s="127">
        <f>P1311/L1311*D1311</f>
        <v>0</v>
      </c>
      <c r="S1311" s="128">
        <f>Q1311/L1311*D1311</f>
        <v>0</v>
      </c>
      <c r="T1311" s="22"/>
      <c r="W1311" s="20"/>
    </row>
    <row r="1312" s="19" customFormat="1" outlineLevel="1" spans="1:23">
      <c r="A1312" s="83" t="s">
        <v>3376</v>
      </c>
      <c r="B1312" s="79" t="s">
        <v>3377</v>
      </c>
      <c r="C1312" s="72" t="s">
        <v>771</v>
      </c>
      <c r="D1312" s="73"/>
      <c r="E1312" s="206">
        <v>745.9</v>
      </c>
      <c r="F1312" s="75">
        <f>E1312-E1312*$G$2%</f>
        <v>745.9</v>
      </c>
      <c r="G1312" s="75">
        <f>E1312-(20*E1312/100)</f>
        <v>596.72</v>
      </c>
      <c r="H1312" s="76">
        <v>249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11" t="s">
        <v>351</v>
      </c>
      <c r="N1312" s="112" t="s">
        <v>2986</v>
      </c>
      <c r="O1312" s="113">
        <v>4630076446868</v>
      </c>
      <c r="P1312" s="118">
        <v>25</v>
      </c>
      <c r="Q1312" s="136">
        <v>0.0719</v>
      </c>
      <c r="R1312" s="127">
        <f>P1312/L1312*D1312</f>
        <v>0</v>
      </c>
      <c r="S1312" s="128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8"/>
      <c r="I1313" s="108"/>
      <c r="J1313" s="75" t="str">
        <f t="shared" si="333"/>
        <v/>
      </c>
      <c r="K1313" s="67"/>
      <c r="L1313" s="67"/>
      <c r="M1313" s="67"/>
      <c r="N1313" s="67"/>
      <c r="O1313" s="67"/>
      <c r="P1313" s="109"/>
      <c r="Q1313" s="132"/>
      <c r="R1313" s="133"/>
      <c r="S1313" s="134"/>
      <c r="T1313" s="22"/>
      <c r="W1313" s="20"/>
    </row>
    <row r="1314" s="18" customFormat="1" outlineLevel="1" spans="1:23">
      <c r="A1314" s="83" t="s">
        <v>3378</v>
      </c>
      <c r="B1314" s="71" t="s">
        <v>3379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5198</v>
      </c>
      <c r="I1314" s="72" t="s">
        <v>361</v>
      </c>
      <c r="J1314" s="75" t="str">
        <f t="shared" si="333"/>
        <v/>
      </c>
      <c r="K1314" s="163">
        <v>10</v>
      </c>
      <c r="L1314" s="72">
        <v>330</v>
      </c>
      <c r="M1314" s="111" t="s">
        <v>351</v>
      </c>
      <c r="N1314" s="112" t="s">
        <v>3380</v>
      </c>
      <c r="O1314" s="113" t="s">
        <v>3381</v>
      </c>
      <c r="P1314" s="118">
        <v>9</v>
      </c>
      <c r="Q1314" s="136">
        <v>0.0256</v>
      </c>
      <c r="R1314" s="127">
        <f t="shared" ref="R1314:R1349" si="344">P1314/L1314*D1314</f>
        <v>0</v>
      </c>
      <c r="S1314" s="128">
        <f t="shared" ref="S1314:S1349" si="345">Q1314/L1314*D1314</f>
        <v>0</v>
      </c>
      <c r="T1314" s="25"/>
      <c r="W1314" s="20"/>
    </row>
    <row r="1315" outlineLevel="1" spans="1:23">
      <c r="A1315" s="83" t="s">
        <v>3382</v>
      </c>
      <c r="B1315" s="71" t="s">
        <v>3383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3">
        <v>10</v>
      </c>
      <c r="L1315" s="72">
        <v>280</v>
      </c>
      <c r="M1315" s="111" t="s">
        <v>351</v>
      </c>
      <c r="N1315" s="112" t="s">
        <v>3380</v>
      </c>
      <c r="O1315" s="113" t="s">
        <v>3384</v>
      </c>
      <c r="P1315" s="118">
        <v>8.68</v>
      </c>
      <c r="Q1315" s="136">
        <v>0.0437</v>
      </c>
      <c r="R1315" s="127">
        <f t="shared" si="344"/>
        <v>0</v>
      </c>
      <c r="S1315" s="128">
        <f t="shared" si="345"/>
        <v>0</v>
      </c>
      <c r="W1315" s="20"/>
    </row>
    <row r="1316" s="18" customFormat="1" outlineLevel="1" spans="1:23">
      <c r="A1316" s="83" t="s">
        <v>3385</v>
      </c>
      <c r="B1316" s="71" t="s">
        <v>3386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2609</v>
      </c>
      <c r="I1316" s="72"/>
      <c r="J1316" s="75" t="str">
        <f t="shared" si="333"/>
        <v/>
      </c>
      <c r="K1316" s="163">
        <v>10</v>
      </c>
      <c r="L1316" s="72">
        <v>230</v>
      </c>
      <c r="M1316" s="111" t="s">
        <v>351</v>
      </c>
      <c r="N1316" s="112" t="s">
        <v>3380</v>
      </c>
      <c r="O1316" s="113" t="s">
        <v>3387</v>
      </c>
      <c r="P1316" s="118">
        <v>9</v>
      </c>
      <c r="Q1316" s="136">
        <v>0.0322</v>
      </c>
      <c r="R1316" s="127">
        <f t="shared" si="344"/>
        <v>0</v>
      </c>
      <c r="S1316" s="128">
        <f t="shared" si="345"/>
        <v>0</v>
      </c>
      <c r="T1316" s="25"/>
      <c r="W1316" s="20"/>
    </row>
    <row r="1317" outlineLevel="1" spans="1:23">
      <c r="A1317" s="83" t="s">
        <v>3388</v>
      </c>
      <c r="B1317" s="71" t="s">
        <v>3389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4077</v>
      </c>
      <c r="I1317" s="72"/>
      <c r="J1317" s="75" t="str">
        <f t="shared" si="333"/>
        <v/>
      </c>
      <c r="K1317" s="163">
        <v>10</v>
      </c>
      <c r="L1317" s="72">
        <v>180</v>
      </c>
      <c r="M1317" s="111" t="s">
        <v>351</v>
      </c>
      <c r="N1317" s="112" t="s">
        <v>3380</v>
      </c>
      <c r="O1317" s="113" t="s">
        <v>3390</v>
      </c>
      <c r="P1317" s="118">
        <v>9</v>
      </c>
      <c r="Q1317" s="136">
        <v>0.0322</v>
      </c>
      <c r="R1317" s="127">
        <f t="shared" si="344"/>
        <v>0</v>
      </c>
      <c r="S1317" s="128">
        <f t="shared" si="345"/>
        <v>0</v>
      </c>
      <c r="W1317" s="20"/>
    </row>
    <row r="1318" outlineLevel="1" spans="1:23">
      <c r="A1318" s="83" t="s">
        <v>3391</v>
      </c>
      <c r="B1318" s="71" t="s">
        <v>3392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3">
        <v>10</v>
      </c>
      <c r="L1318" s="72">
        <v>180</v>
      </c>
      <c r="M1318" s="111" t="s">
        <v>351</v>
      </c>
      <c r="N1318" s="112" t="s">
        <v>3380</v>
      </c>
      <c r="O1318" s="113">
        <v>4620105825085</v>
      </c>
      <c r="P1318" s="118">
        <v>14.2</v>
      </c>
      <c r="Q1318" s="136">
        <v>0.049896</v>
      </c>
      <c r="R1318" s="127">
        <f t="shared" si="344"/>
        <v>0</v>
      </c>
      <c r="S1318" s="128">
        <f t="shared" si="345"/>
        <v>0</v>
      </c>
      <c r="W1318" s="20"/>
    </row>
    <row r="1319" s="18" customFormat="1" outlineLevel="1" spans="1:23">
      <c r="A1319" s="83" t="s">
        <v>3393</v>
      </c>
      <c r="B1319" s="71" t="s">
        <v>3394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3">
        <v>10</v>
      </c>
      <c r="L1319" s="72">
        <v>180</v>
      </c>
      <c r="M1319" s="111" t="s">
        <v>351</v>
      </c>
      <c r="N1319" s="112" t="s">
        <v>3380</v>
      </c>
      <c r="O1319" s="113" t="s">
        <v>3395</v>
      </c>
      <c r="P1319" s="118">
        <v>11</v>
      </c>
      <c r="Q1319" s="136">
        <v>0.057024</v>
      </c>
      <c r="R1319" s="127">
        <f t="shared" si="344"/>
        <v>0</v>
      </c>
      <c r="S1319" s="128">
        <f t="shared" si="345"/>
        <v>0</v>
      </c>
      <c r="T1319" s="25"/>
      <c r="W1319" s="20"/>
    </row>
    <row r="1320" outlineLevel="1" spans="1:23">
      <c r="A1320" s="83" t="s">
        <v>3396</v>
      </c>
      <c r="B1320" s="71" t="s">
        <v>3397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3">
        <v>10</v>
      </c>
      <c r="L1320" s="72">
        <v>160</v>
      </c>
      <c r="M1320" s="111" t="s">
        <v>351</v>
      </c>
      <c r="N1320" s="112" t="s">
        <v>3380</v>
      </c>
      <c r="O1320" s="113" t="s">
        <v>3398</v>
      </c>
      <c r="P1320" s="118">
        <v>8.5</v>
      </c>
      <c r="Q1320" s="136">
        <v>0.0322</v>
      </c>
      <c r="R1320" s="127">
        <f t="shared" si="344"/>
        <v>0</v>
      </c>
      <c r="S1320" s="128">
        <f t="shared" si="345"/>
        <v>0</v>
      </c>
      <c r="W1320" s="20"/>
    </row>
    <row r="1321" s="18" customFormat="1" outlineLevel="1" spans="1:23">
      <c r="A1321" s="83" t="s">
        <v>3399</v>
      </c>
      <c r="B1321" s="71" t="s">
        <v>3400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709</v>
      </c>
      <c r="I1321" s="72" t="s">
        <v>361</v>
      </c>
      <c r="J1321" s="75" t="str">
        <f t="shared" si="333"/>
        <v/>
      </c>
      <c r="K1321" s="163">
        <v>10</v>
      </c>
      <c r="L1321" s="102">
        <v>140</v>
      </c>
      <c r="M1321" s="111" t="s">
        <v>351</v>
      </c>
      <c r="N1321" s="112" t="s">
        <v>3380</v>
      </c>
      <c r="O1321" s="113" t="s">
        <v>3401</v>
      </c>
      <c r="P1321" s="118">
        <v>9</v>
      </c>
      <c r="Q1321" s="136">
        <v>0.0322</v>
      </c>
      <c r="R1321" s="127">
        <f t="shared" si="344"/>
        <v>0</v>
      </c>
      <c r="S1321" s="128">
        <f t="shared" si="345"/>
        <v>0</v>
      </c>
      <c r="T1321" s="25"/>
      <c r="W1321" s="20"/>
    </row>
    <row r="1322" s="18" customFormat="1" outlineLevel="1" spans="1:23">
      <c r="A1322" s="83" t="s">
        <v>3402</v>
      </c>
      <c r="B1322" s="71" t="s">
        <v>3403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1070</v>
      </c>
      <c r="I1322" s="72"/>
      <c r="J1322" s="75" t="str">
        <f t="shared" ref="J1322:J1385" si="346">IF(D1322="","",IF(F1322="","",ROUND(D1322*F1322,2)))</f>
        <v/>
      </c>
      <c r="K1322" s="163">
        <v>10</v>
      </c>
      <c r="L1322" s="72">
        <v>100</v>
      </c>
      <c r="M1322" s="111" t="s">
        <v>351</v>
      </c>
      <c r="N1322" s="112" t="s">
        <v>3380</v>
      </c>
      <c r="O1322" s="113" t="s">
        <v>3404</v>
      </c>
      <c r="P1322" s="118">
        <v>9</v>
      </c>
      <c r="Q1322" s="136">
        <v>0.0256</v>
      </c>
      <c r="R1322" s="127">
        <f t="shared" si="344"/>
        <v>0</v>
      </c>
      <c r="S1322" s="128">
        <f t="shared" si="345"/>
        <v>0</v>
      </c>
      <c r="T1322" s="25"/>
      <c r="W1322" s="20"/>
    </row>
    <row r="1323" outlineLevel="1" spans="1:23">
      <c r="A1323" s="83" t="s">
        <v>3405</v>
      </c>
      <c r="B1323" s="71" t="s">
        <v>3406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201</v>
      </c>
      <c r="I1323" s="72" t="s">
        <v>361</v>
      </c>
      <c r="J1323" s="75" t="str">
        <f t="shared" si="346"/>
        <v/>
      </c>
      <c r="K1323" s="163">
        <v>10</v>
      </c>
      <c r="L1323" s="72">
        <v>90</v>
      </c>
      <c r="M1323" s="111" t="s">
        <v>351</v>
      </c>
      <c r="N1323" s="112" t="s">
        <v>3380</v>
      </c>
      <c r="O1323" s="113" t="s">
        <v>3407</v>
      </c>
      <c r="P1323" s="118">
        <v>9</v>
      </c>
      <c r="Q1323" s="136">
        <v>0.0322</v>
      </c>
      <c r="R1323" s="127">
        <f t="shared" si="344"/>
        <v>0</v>
      </c>
      <c r="S1323" s="128">
        <f t="shared" si="345"/>
        <v>0</v>
      </c>
      <c r="W1323" s="20"/>
    </row>
    <row r="1324" outlineLevel="1" spans="1:23">
      <c r="A1324" s="83" t="s">
        <v>3408</v>
      </c>
      <c r="B1324" s="71" t="s">
        <v>3409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1597</v>
      </c>
      <c r="I1324" s="72"/>
      <c r="J1324" s="75" t="str">
        <f t="shared" si="346"/>
        <v/>
      </c>
      <c r="K1324" s="163">
        <v>10</v>
      </c>
      <c r="L1324" s="72">
        <v>70</v>
      </c>
      <c r="M1324" s="111" t="s">
        <v>351</v>
      </c>
      <c r="N1324" s="112" t="s">
        <v>3380</v>
      </c>
      <c r="O1324" s="113" t="s">
        <v>3410</v>
      </c>
      <c r="P1324" s="118">
        <v>9</v>
      </c>
      <c r="Q1324" s="136">
        <v>0.0256</v>
      </c>
      <c r="R1324" s="127">
        <f t="shared" si="344"/>
        <v>0</v>
      </c>
      <c r="S1324" s="128">
        <f t="shared" si="345"/>
        <v>0</v>
      </c>
      <c r="W1324" s="20"/>
    </row>
    <row r="1325" outlineLevel="1" spans="1:23">
      <c r="A1325" s="83" t="s">
        <v>3411</v>
      </c>
      <c r="B1325" s="71" t="s">
        <v>3412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3">
        <v>10</v>
      </c>
      <c r="L1325" s="72">
        <v>100</v>
      </c>
      <c r="M1325" s="111" t="s">
        <v>351</v>
      </c>
      <c r="N1325" s="112" t="s">
        <v>3380</v>
      </c>
      <c r="O1325" s="113" t="s">
        <v>3413</v>
      </c>
      <c r="P1325" s="118">
        <v>4.6</v>
      </c>
      <c r="Q1325" s="136">
        <v>0.0303</v>
      </c>
      <c r="R1325" s="127">
        <f t="shared" si="344"/>
        <v>0</v>
      </c>
      <c r="S1325" s="128">
        <f t="shared" si="345"/>
        <v>0</v>
      </c>
      <c r="W1325" s="20"/>
    </row>
    <row r="1326" s="18" customFormat="1" outlineLevel="1" spans="1:23">
      <c r="A1326" s="83" t="s">
        <v>3414</v>
      </c>
      <c r="B1326" s="71" t="s">
        <v>3415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3">
        <v>10</v>
      </c>
      <c r="L1326" s="72">
        <v>80</v>
      </c>
      <c r="M1326" s="111" t="s">
        <v>351</v>
      </c>
      <c r="N1326" s="112" t="s">
        <v>3380</v>
      </c>
      <c r="O1326" s="113" t="s">
        <v>3416</v>
      </c>
      <c r="P1326" s="118">
        <v>19</v>
      </c>
      <c r="Q1326" s="136">
        <v>0.0303</v>
      </c>
      <c r="R1326" s="127">
        <f t="shared" si="344"/>
        <v>0</v>
      </c>
      <c r="S1326" s="128">
        <f t="shared" si="345"/>
        <v>0</v>
      </c>
      <c r="T1326" s="25"/>
      <c r="W1326" s="20"/>
    </row>
    <row r="1327" s="25" customFormat="1" outlineLevel="1" spans="1:23">
      <c r="A1327" s="83" t="s">
        <v>3417</v>
      </c>
      <c r="B1327" s="71" t="s">
        <v>3418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3">
        <v>10</v>
      </c>
      <c r="L1327" s="72">
        <v>80</v>
      </c>
      <c r="M1327" s="111" t="s">
        <v>351</v>
      </c>
      <c r="N1327" s="112" t="s">
        <v>3380</v>
      </c>
      <c r="O1327" s="113" t="s">
        <v>3419</v>
      </c>
      <c r="P1327" s="118">
        <v>9.9</v>
      </c>
      <c r="Q1327" s="136">
        <v>0.0303</v>
      </c>
      <c r="R1327" s="127">
        <f t="shared" si="344"/>
        <v>0</v>
      </c>
      <c r="S1327" s="128">
        <f t="shared" si="345"/>
        <v>0</v>
      </c>
      <c r="W1327" s="20"/>
    </row>
    <row r="1328" s="25" customFormat="1" outlineLevel="1" spans="1:23">
      <c r="A1328" s="83" t="s">
        <v>3420</v>
      </c>
      <c r="B1328" s="71" t="s">
        <v>3421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3">
        <v>10</v>
      </c>
      <c r="L1328" s="72">
        <v>70</v>
      </c>
      <c r="M1328" s="111" t="s">
        <v>351</v>
      </c>
      <c r="N1328" s="112" t="s">
        <v>3380</v>
      </c>
      <c r="O1328" s="113" t="s">
        <v>3422</v>
      </c>
      <c r="P1328" s="118">
        <v>10</v>
      </c>
      <c r="Q1328" s="136">
        <v>0.0303</v>
      </c>
      <c r="R1328" s="127">
        <f t="shared" si="344"/>
        <v>0</v>
      </c>
      <c r="S1328" s="128">
        <f t="shared" si="345"/>
        <v>0</v>
      </c>
      <c r="W1328" s="20"/>
    </row>
    <row r="1329" s="25" customFormat="1" outlineLevel="1" spans="1:23">
      <c r="A1329" s="83" t="s">
        <v>3423</v>
      </c>
      <c r="B1329" s="71" t="s">
        <v>3424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2079</v>
      </c>
      <c r="I1329" s="72"/>
      <c r="J1329" s="75" t="str">
        <f t="shared" si="346"/>
        <v/>
      </c>
      <c r="K1329" s="163">
        <v>10</v>
      </c>
      <c r="L1329" s="72">
        <v>50</v>
      </c>
      <c r="M1329" s="111" t="s">
        <v>351</v>
      </c>
      <c r="N1329" s="112" t="s">
        <v>3380</v>
      </c>
      <c r="O1329" s="113" t="s">
        <v>3425</v>
      </c>
      <c r="P1329" s="118">
        <v>9.2</v>
      </c>
      <c r="Q1329" s="136">
        <v>0.0303</v>
      </c>
      <c r="R1329" s="127">
        <f t="shared" si="344"/>
        <v>0</v>
      </c>
      <c r="S1329" s="128">
        <f t="shared" si="345"/>
        <v>0</v>
      </c>
      <c r="W1329" s="20"/>
    </row>
    <row r="1330" s="21" customFormat="1" outlineLevel="1" spans="1:23">
      <c r="A1330" s="83" t="s">
        <v>3426</v>
      </c>
      <c r="B1330" s="71" t="s">
        <v>3427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3">
        <v>1</v>
      </c>
      <c r="L1330" s="72">
        <v>60</v>
      </c>
      <c r="M1330" s="111" t="s">
        <v>351</v>
      </c>
      <c r="N1330" s="112" t="s">
        <v>3380</v>
      </c>
      <c r="O1330" s="113" t="s">
        <v>3428</v>
      </c>
      <c r="P1330" s="118">
        <v>12</v>
      </c>
      <c r="Q1330" s="136">
        <v>0.0303</v>
      </c>
      <c r="R1330" s="127">
        <f t="shared" si="344"/>
        <v>0</v>
      </c>
      <c r="S1330" s="128">
        <f t="shared" si="345"/>
        <v>0</v>
      </c>
      <c r="W1330" s="20"/>
    </row>
    <row r="1331" s="21" customFormat="1" outlineLevel="1" spans="1:23">
      <c r="A1331" s="83" t="s">
        <v>3429</v>
      </c>
      <c r="B1331" s="71" t="s">
        <v>3430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3">
        <v>1</v>
      </c>
      <c r="L1331" s="72">
        <v>40</v>
      </c>
      <c r="M1331" s="111" t="s">
        <v>351</v>
      </c>
      <c r="N1331" s="112" t="s">
        <v>3380</v>
      </c>
      <c r="O1331" s="113" t="s">
        <v>3431</v>
      </c>
      <c r="P1331" s="118">
        <v>9</v>
      </c>
      <c r="Q1331" s="136">
        <v>0.0303</v>
      </c>
      <c r="R1331" s="127">
        <f t="shared" si="344"/>
        <v>0</v>
      </c>
      <c r="S1331" s="128">
        <f t="shared" si="345"/>
        <v>0</v>
      </c>
      <c r="W1331" s="20"/>
    </row>
    <row r="1332" s="25" customFormat="1" outlineLevel="1" spans="1:23">
      <c r="A1332" s="83" t="s">
        <v>3432</v>
      </c>
      <c r="B1332" s="71" t="s">
        <v>3433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42</v>
      </c>
      <c r="I1332" s="72"/>
      <c r="J1332" s="75" t="str">
        <f t="shared" si="346"/>
        <v/>
      </c>
      <c r="K1332" s="163">
        <v>1</v>
      </c>
      <c r="L1332" s="72">
        <v>50</v>
      </c>
      <c r="M1332" s="111" t="s">
        <v>351</v>
      </c>
      <c r="N1332" s="112" t="s">
        <v>3380</v>
      </c>
      <c r="O1332" s="113" t="s">
        <v>3434</v>
      </c>
      <c r="P1332" s="118">
        <v>12.2</v>
      </c>
      <c r="Q1332" s="136">
        <v>0.0303</v>
      </c>
      <c r="R1332" s="127">
        <f t="shared" si="344"/>
        <v>0</v>
      </c>
      <c r="S1332" s="128">
        <f t="shared" si="345"/>
        <v>0</v>
      </c>
      <c r="W1332" s="20"/>
    </row>
    <row r="1333" s="21" customFormat="1" outlineLevel="1" spans="1:23">
      <c r="A1333" s="83" t="s">
        <v>3435</v>
      </c>
      <c r="B1333" s="71" t="s">
        <v>3436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3">
        <v>1</v>
      </c>
      <c r="L1333" s="72">
        <v>30</v>
      </c>
      <c r="M1333" s="111" t="s">
        <v>351</v>
      </c>
      <c r="N1333" s="112" t="s">
        <v>3380</v>
      </c>
      <c r="O1333" s="113" t="s">
        <v>3437</v>
      </c>
      <c r="P1333" s="118">
        <v>9</v>
      </c>
      <c r="Q1333" s="136">
        <v>0.0303</v>
      </c>
      <c r="R1333" s="127">
        <f t="shared" si="344"/>
        <v>0</v>
      </c>
      <c r="S1333" s="128">
        <f t="shared" si="345"/>
        <v>0</v>
      </c>
      <c r="W1333" s="20"/>
    </row>
    <row r="1334" s="21" customFormat="1" outlineLevel="1" spans="1:23">
      <c r="A1334" s="83" t="s">
        <v>3438</v>
      </c>
      <c r="B1334" s="71" t="s">
        <v>3439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250</v>
      </c>
      <c r="I1334" s="72" t="s">
        <v>361</v>
      </c>
      <c r="J1334" s="75" t="str">
        <f t="shared" si="346"/>
        <v/>
      </c>
      <c r="K1334" s="163">
        <v>1</v>
      </c>
      <c r="L1334" s="72">
        <v>25</v>
      </c>
      <c r="M1334" s="111" t="s">
        <v>351</v>
      </c>
      <c r="N1334" s="112" t="s">
        <v>3380</v>
      </c>
      <c r="O1334" s="113" t="s">
        <v>3440</v>
      </c>
      <c r="P1334" s="118">
        <v>8.1</v>
      </c>
      <c r="Q1334" s="136">
        <v>0.0303</v>
      </c>
      <c r="R1334" s="127">
        <f t="shared" si="344"/>
        <v>0</v>
      </c>
      <c r="S1334" s="128">
        <f t="shared" si="345"/>
        <v>0</v>
      </c>
      <c r="W1334" s="20"/>
    </row>
    <row r="1335" s="25" customFormat="1" outlineLevel="1" spans="1:23">
      <c r="A1335" s="83" t="s">
        <v>3441</v>
      </c>
      <c r="B1335" s="71" t="s">
        <v>3442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3">
        <v>1</v>
      </c>
      <c r="L1335" s="72">
        <v>40</v>
      </c>
      <c r="M1335" s="111" t="s">
        <v>351</v>
      </c>
      <c r="N1335" s="112" t="s">
        <v>3380</v>
      </c>
      <c r="O1335" s="113" t="s">
        <v>3443</v>
      </c>
      <c r="P1335" s="118">
        <v>8</v>
      </c>
      <c r="Q1335" s="136">
        <v>0.0303</v>
      </c>
      <c r="R1335" s="127">
        <f t="shared" si="344"/>
        <v>0</v>
      </c>
      <c r="S1335" s="128">
        <f t="shared" si="345"/>
        <v>0</v>
      </c>
      <c r="W1335" s="20"/>
    </row>
    <row r="1336" s="21" customFormat="1" outlineLevel="1" spans="1:23">
      <c r="A1336" s="83" t="s">
        <v>3444</v>
      </c>
      <c r="B1336" s="71" t="s">
        <v>3445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3">
        <v>1</v>
      </c>
      <c r="L1336" s="72">
        <v>34</v>
      </c>
      <c r="M1336" s="111" t="s">
        <v>351</v>
      </c>
      <c r="N1336" s="112" t="s">
        <v>3380</v>
      </c>
      <c r="O1336" s="113" t="s">
        <v>3446</v>
      </c>
      <c r="P1336" s="118">
        <v>20</v>
      </c>
      <c r="Q1336" s="136">
        <v>0.0303</v>
      </c>
      <c r="R1336" s="127">
        <f t="shared" si="344"/>
        <v>0</v>
      </c>
      <c r="S1336" s="128">
        <f t="shared" si="345"/>
        <v>0</v>
      </c>
      <c r="W1336" s="20"/>
    </row>
    <row r="1337" s="25" customFormat="1" outlineLevel="1" spans="1:23">
      <c r="A1337" s="83" t="s">
        <v>3447</v>
      </c>
      <c r="B1337" s="71" t="s">
        <v>3448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3">
        <v>1</v>
      </c>
      <c r="L1337" s="72">
        <v>30</v>
      </c>
      <c r="M1337" s="111" t="s">
        <v>351</v>
      </c>
      <c r="N1337" s="112" t="s">
        <v>3380</v>
      </c>
      <c r="O1337" s="113" t="s">
        <v>3449</v>
      </c>
      <c r="P1337" s="118">
        <v>10</v>
      </c>
      <c r="Q1337" s="136">
        <v>0.0303</v>
      </c>
      <c r="R1337" s="127">
        <f t="shared" si="344"/>
        <v>0</v>
      </c>
      <c r="S1337" s="128">
        <f t="shared" si="345"/>
        <v>0</v>
      </c>
      <c r="W1337" s="20"/>
    </row>
    <row r="1338" s="21" customFormat="1" outlineLevel="1" spans="1:23">
      <c r="A1338" s="83" t="s">
        <v>3450</v>
      </c>
      <c r="B1338" s="71" t="s">
        <v>3451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3">
        <v>1</v>
      </c>
      <c r="L1338" s="72">
        <v>25</v>
      </c>
      <c r="M1338" s="111" t="s">
        <v>351</v>
      </c>
      <c r="N1338" s="112" t="s">
        <v>3380</v>
      </c>
      <c r="O1338" s="113" t="s">
        <v>3452</v>
      </c>
      <c r="P1338" s="118">
        <v>9</v>
      </c>
      <c r="Q1338" s="136">
        <v>0.0303</v>
      </c>
      <c r="R1338" s="127">
        <f t="shared" si="344"/>
        <v>0</v>
      </c>
      <c r="S1338" s="128">
        <f t="shared" si="345"/>
        <v>0</v>
      </c>
      <c r="W1338" s="20"/>
    </row>
    <row r="1339" s="21" customFormat="1" outlineLevel="1" spans="1:23">
      <c r="A1339" s="83" t="s">
        <v>3453</v>
      </c>
      <c r="B1339" s="71" t="s">
        <v>3454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3">
        <v>1</v>
      </c>
      <c r="L1339" s="72">
        <v>30</v>
      </c>
      <c r="M1339" s="111" t="s">
        <v>351</v>
      </c>
      <c r="N1339" s="112" t="s">
        <v>3380</v>
      </c>
      <c r="O1339" s="113" t="s">
        <v>3455</v>
      </c>
      <c r="P1339" s="118">
        <v>12</v>
      </c>
      <c r="Q1339" s="136">
        <v>0.0303</v>
      </c>
      <c r="R1339" s="127">
        <f t="shared" si="344"/>
        <v>0</v>
      </c>
      <c r="S1339" s="128">
        <f t="shared" si="345"/>
        <v>0</v>
      </c>
      <c r="W1339" s="20"/>
    </row>
    <row r="1340" s="21" customFormat="1" outlineLevel="1" spans="1:23">
      <c r="A1340" s="83" t="s">
        <v>3456</v>
      </c>
      <c r="B1340" s="71" t="s">
        <v>3457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3">
        <v>1</v>
      </c>
      <c r="L1340" s="72">
        <v>30</v>
      </c>
      <c r="M1340" s="111" t="s">
        <v>351</v>
      </c>
      <c r="N1340" s="112" t="s">
        <v>3380</v>
      </c>
      <c r="O1340" s="113" t="s">
        <v>3458</v>
      </c>
      <c r="P1340" s="118">
        <v>13.5</v>
      </c>
      <c r="Q1340" s="136">
        <v>0.0303</v>
      </c>
      <c r="R1340" s="127">
        <f t="shared" si="344"/>
        <v>0</v>
      </c>
      <c r="S1340" s="128">
        <f t="shared" si="345"/>
        <v>0</v>
      </c>
      <c r="W1340" s="20"/>
    </row>
    <row r="1341" s="21" customFormat="1" outlineLevel="1" spans="1:23">
      <c r="A1341" s="83" t="s">
        <v>3459</v>
      </c>
      <c r="B1341" s="71" t="s">
        <v>3460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3">
        <v>1</v>
      </c>
      <c r="L1341" s="72">
        <v>20</v>
      </c>
      <c r="M1341" s="111" t="s">
        <v>351</v>
      </c>
      <c r="N1341" s="112" t="s">
        <v>3380</v>
      </c>
      <c r="O1341" s="113" t="s">
        <v>3461</v>
      </c>
      <c r="P1341" s="118">
        <v>25</v>
      </c>
      <c r="Q1341" s="136">
        <v>0.0303</v>
      </c>
      <c r="R1341" s="127">
        <f t="shared" si="344"/>
        <v>0</v>
      </c>
      <c r="S1341" s="128">
        <f t="shared" si="345"/>
        <v>0</v>
      </c>
      <c r="W1341" s="20"/>
    </row>
    <row r="1342" s="21" customFormat="1" outlineLevel="1" spans="1:23">
      <c r="A1342" s="83" t="s">
        <v>3462</v>
      </c>
      <c r="B1342" s="71" t="s">
        <v>3463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3">
        <v>1</v>
      </c>
      <c r="L1342" s="72">
        <v>15</v>
      </c>
      <c r="M1342" s="111" t="s">
        <v>351</v>
      </c>
      <c r="N1342" s="112" t="s">
        <v>3380</v>
      </c>
      <c r="O1342" s="113" t="s">
        <v>3464</v>
      </c>
      <c r="P1342" s="118">
        <v>30</v>
      </c>
      <c r="Q1342" s="136">
        <v>0.0303</v>
      </c>
      <c r="R1342" s="127">
        <f t="shared" si="344"/>
        <v>0</v>
      </c>
      <c r="S1342" s="128">
        <f t="shared" si="345"/>
        <v>0</v>
      </c>
      <c r="W1342" s="20"/>
    </row>
    <row r="1343" s="21" customFormat="1" outlineLevel="1" spans="1:23">
      <c r="A1343" s="83" t="s">
        <v>3465</v>
      </c>
      <c r="B1343" s="71" t="s">
        <v>3466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3">
        <v>1</v>
      </c>
      <c r="L1343" s="72">
        <v>30</v>
      </c>
      <c r="M1343" s="111" t="s">
        <v>351</v>
      </c>
      <c r="N1343" s="112" t="s">
        <v>3380</v>
      </c>
      <c r="O1343" s="113" t="s">
        <v>3467</v>
      </c>
      <c r="P1343" s="118">
        <v>23</v>
      </c>
      <c r="Q1343" s="136">
        <v>0.0303</v>
      </c>
      <c r="R1343" s="127">
        <f t="shared" si="344"/>
        <v>0</v>
      </c>
      <c r="S1343" s="128">
        <f t="shared" si="345"/>
        <v>0</v>
      </c>
      <c r="W1343" s="20"/>
    </row>
    <row r="1344" s="21" customFormat="1" outlineLevel="1" spans="1:23">
      <c r="A1344" s="83" t="s">
        <v>3468</v>
      </c>
      <c r="B1344" s="71" t="s">
        <v>3469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3">
        <v>1</v>
      </c>
      <c r="L1344" s="72">
        <v>50</v>
      </c>
      <c r="M1344" s="111" t="s">
        <v>351</v>
      </c>
      <c r="N1344" s="112" t="s">
        <v>3380</v>
      </c>
      <c r="O1344" s="113" t="s">
        <v>3470</v>
      </c>
      <c r="P1344" s="118">
        <v>34</v>
      </c>
      <c r="Q1344" s="136">
        <v>0.06615</v>
      </c>
      <c r="R1344" s="127">
        <f t="shared" si="344"/>
        <v>0</v>
      </c>
      <c r="S1344" s="128">
        <f t="shared" si="345"/>
        <v>0</v>
      </c>
      <c r="W1344" s="20"/>
    </row>
    <row r="1345" s="21" customFormat="1" outlineLevel="1" spans="1:23">
      <c r="A1345" s="83" t="s">
        <v>3471</v>
      </c>
      <c r="B1345" s="71" t="s">
        <v>3472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21</v>
      </c>
      <c r="I1345" s="72"/>
      <c r="J1345" s="75" t="str">
        <f t="shared" si="346"/>
        <v/>
      </c>
      <c r="K1345" s="163">
        <v>1</v>
      </c>
      <c r="L1345" s="72">
        <v>30</v>
      </c>
      <c r="M1345" s="111" t="s">
        <v>351</v>
      </c>
      <c r="N1345" s="112" t="s">
        <v>3380</v>
      </c>
      <c r="O1345" s="113" t="s">
        <v>3473</v>
      </c>
      <c r="P1345" s="118">
        <v>46</v>
      </c>
      <c r="Q1345" s="136">
        <v>0.057024</v>
      </c>
      <c r="R1345" s="127">
        <f t="shared" si="344"/>
        <v>0</v>
      </c>
      <c r="S1345" s="128">
        <f t="shared" si="345"/>
        <v>0</v>
      </c>
      <c r="W1345" s="20"/>
    </row>
    <row r="1346" s="21" customFormat="1" outlineLevel="1" spans="1:23">
      <c r="A1346" s="83" t="s">
        <v>3474</v>
      </c>
      <c r="B1346" s="71" t="s">
        <v>3475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3">
        <v>1</v>
      </c>
      <c r="L1346" s="72">
        <v>20</v>
      </c>
      <c r="M1346" s="111" t="s">
        <v>351</v>
      </c>
      <c r="N1346" s="112" t="s">
        <v>3380</v>
      </c>
      <c r="O1346" s="113" t="s">
        <v>3476</v>
      </c>
      <c r="P1346" s="118">
        <v>15.3</v>
      </c>
      <c r="Q1346" s="136">
        <v>0.05775</v>
      </c>
      <c r="R1346" s="127">
        <f t="shared" si="344"/>
        <v>0</v>
      </c>
      <c r="S1346" s="128">
        <f t="shared" si="345"/>
        <v>0</v>
      </c>
      <c r="W1346" s="20"/>
    </row>
    <row r="1347" s="21" customFormat="1" outlineLevel="1" spans="1:23">
      <c r="A1347" s="83" t="s">
        <v>3477</v>
      </c>
      <c r="B1347" s="71" t="s">
        <v>3478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24</v>
      </c>
      <c r="I1347" s="72" t="s">
        <v>361</v>
      </c>
      <c r="J1347" s="75" t="str">
        <f t="shared" si="346"/>
        <v/>
      </c>
      <c r="K1347" s="163">
        <v>1</v>
      </c>
      <c r="L1347" s="72">
        <v>12</v>
      </c>
      <c r="M1347" s="111" t="s">
        <v>351</v>
      </c>
      <c r="N1347" s="112" t="s">
        <v>3380</v>
      </c>
      <c r="O1347" s="113" t="s">
        <v>3479</v>
      </c>
      <c r="P1347" s="118">
        <v>11.7</v>
      </c>
      <c r="Q1347" s="136">
        <v>0.061875</v>
      </c>
      <c r="R1347" s="127">
        <f t="shared" si="344"/>
        <v>0</v>
      </c>
      <c r="S1347" s="128">
        <f t="shared" si="345"/>
        <v>0</v>
      </c>
      <c r="W1347" s="20"/>
    </row>
    <row r="1348" s="21" customFormat="1" outlineLevel="1" spans="1:23">
      <c r="A1348" s="83" t="s">
        <v>3480</v>
      </c>
      <c r="B1348" s="71" t="s">
        <v>3481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3">
        <v>1</v>
      </c>
      <c r="L1348" s="72">
        <v>10</v>
      </c>
      <c r="M1348" s="111" t="s">
        <v>351</v>
      </c>
      <c r="N1348" s="112" t="s">
        <v>3380</v>
      </c>
      <c r="O1348" s="113" t="s">
        <v>3482</v>
      </c>
      <c r="P1348" s="118">
        <v>11</v>
      </c>
      <c r="Q1348" s="136">
        <v>0.0697</v>
      </c>
      <c r="R1348" s="127">
        <f t="shared" si="344"/>
        <v>0</v>
      </c>
      <c r="S1348" s="128">
        <f t="shared" si="345"/>
        <v>0</v>
      </c>
      <c r="W1348" s="20"/>
    </row>
    <row r="1349" s="21" customFormat="1" outlineLevel="1" spans="1:23">
      <c r="A1349" s="83" t="s">
        <v>3483</v>
      </c>
      <c r="B1349" s="71" t="s">
        <v>3484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3">
        <v>1</v>
      </c>
      <c r="L1349" s="72">
        <v>10</v>
      </c>
      <c r="M1349" s="111" t="s">
        <v>351</v>
      </c>
      <c r="N1349" s="112" t="s">
        <v>3380</v>
      </c>
      <c r="O1349" s="113">
        <v>4630076446875</v>
      </c>
      <c r="P1349" s="118">
        <v>17.7</v>
      </c>
      <c r="Q1349" s="136">
        <v>0.100625</v>
      </c>
      <c r="R1349" s="127">
        <f t="shared" si="344"/>
        <v>0</v>
      </c>
      <c r="S1349" s="128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7"/>
      <c r="F1350" s="64"/>
      <c r="G1350" s="75"/>
      <c r="H1350" s="78"/>
      <c r="I1350" s="108"/>
      <c r="J1350" s="75" t="str">
        <f t="shared" si="346"/>
        <v/>
      </c>
      <c r="K1350" s="67"/>
      <c r="L1350" s="67"/>
      <c r="M1350" s="67"/>
      <c r="N1350" s="67"/>
      <c r="O1350" s="67"/>
      <c r="P1350" s="109"/>
      <c r="Q1350" s="132"/>
      <c r="R1350" s="133"/>
      <c r="S1350" s="134"/>
      <c r="W1350" s="20"/>
    </row>
    <row r="1351" s="21" customFormat="1" outlineLevel="1" spans="1:23">
      <c r="A1351" s="83" t="s">
        <v>3485</v>
      </c>
      <c r="B1351" s="71" t="s">
        <v>3486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3110</v>
      </c>
      <c r="I1351" s="72"/>
      <c r="J1351" s="75" t="str">
        <f t="shared" si="346"/>
        <v/>
      </c>
      <c r="K1351" s="163">
        <v>10</v>
      </c>
      <c r="L1351" s="72">
        <v>330</v>
      </c>
      <c r="M1351" s="111" t="s">
        <v>351</v>
      </c>
      <c r="N1351" s="112" t="s">
        <v>3380</v>
      </c>
      <c r="O1351" s="113" t="s">
        <v>3487</v>
      </c>
      <c r="P1351" s="118">
        <v>9</v>
      </c>
      <c r="Q1351" s="136">
        <v>0.0256</v>
      </c>
      <c r="R1351" s="127">
        <f t="shared" ref="R1351:R1385" si="349">P1351/L1351*D1351</f>
        <v>0</v>
      </c>
      <c r="S1351" s="128">
        <f t="shared" ref="S1351:S1385" si="350">Q1351/L1351*D1351</f>
        <v>0</v>
      </c>
      <c r="W1351" s="20"/>
    </row>
    <row r="1352" s="21" customFormat="1" outlineLevel="1" spans="1:23">
      <c r="A1352" s="83" t="s">
        <v>3488</v>
      </c>
      <c r="B1352" s="71" t="s">
        <v>3489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390</v>
      </c>
      <c r="I1352" s="72"/>
      <c r="J1352" s="75" t="str">
        <f t="shared" si="346"/>
        <v/>
      </c>
      <c r="K1352" s="163">
        <v>10</v>
      </c>
      <c r="L1352" s="72">
        <v>280</v>
      </c>
      <c r="M1352" s="111" t="s">
        <v>351</v>
      </c>
      <c r="N1352" s="112" t="s">
        <v>3380</v>
      </c>
      <c r="O1352" s="113" t="s">
        <v>3490</v>
      </c>
      <c r="P1352" s="118">
        <v>8</v>
      </c>
      <c r="Q1352" s="136">
        <v>0.0256</v>
      </c>
      <c r="R1352" s="127">
        <f t="shared" si="349"/>
        <v>0</v>
      </c>
      <c r="S1352" s="128">
        <f t="shared" si="350"/>
        <v>0</v>
      </c>
      <c r="W1352" s="20"/>
    </row>
    <row r="1353" s="21" customFormat="1" outlineLevel="1" spans="1:23">
      <c r="A1353" s="83" t="s">
        <v>3491</v>
      </c>
      <c r="B1353" s="71" t="s">
        <v>3492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1940</v>
      </c>
      <c r="I1353" s="72"/>
      <c r="J1353" s="75" t="str">
        <f t="shared" si="346"/>
        <v/>
      </c>
      <c r="K1353" s="163">
        <v>10</v>
      </c>
      <c r="L1353" s="72">
        <v>230</v>
      </c>
      <c r="M1353" s="111" t="s">
        <v>351</v>
      </c>
      <c r="N1353" s="112" t="s">
        <v>3380</v>
      </c>
      <c r="O1353" s="320" t="s">
        <v>3493</v>
      </c>
      <c r="P1353" s="118">
        <v>9</v>
      </c>
      <c r="Q1353" s="136">
        <v>0.0322</v>
      </c>
      <c r="R1353" s="127">
        <f t="shared" si="349"/>
        <v>0</v>
      </c>
      <c r="S1353" s="128">
        <f t="shared" si="350"/>
        <v>0</v>
      </c>
      <c r="W1353" s="20"/>
    </row>
    <row r="1354" s="21" customFormat="1" outlineLevel="1" spans="1:23">
      <c r="A1354" s="83" t="s">
        <v>3494</v>
      </c>
      <c r="B1354" s="71" t="s">
        <v>3495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1110</v>
      </c>
      <c r="I1354" s="72"/>
      <c r="J1354" s="75" t="str">
        <f t="shared" si="346"/>
        <v/>
      </c>
      <c r="K1354" s="163">
        <v>10</v>
      </c>
      <c r="L1354" s="72">
        <v>180</v>
      </c>
      <c r="M1354" s="111" t="s">
        <v>351</v>
      </c>
      <c r="N1354" s="112" t="s">
        <v>3380</v>
      </c>
      <c r="O1354" s="320" t="s">
        <v>3496</v>
      </c>
      <c r="P1354" s="118">
        <v>9</v>
      </c>
      <c r="Q1354" s="136">
        <v>0.0322</v>
      </c>
      <c r="R1354" s="127">
        <f t="shared" si="349"/>
        <v>0</v>
      </c>
      <c r="S1354" s="128">
        <f t="shared" si="350"/>
        <v>0</v>
      </c>
      <c r="W1354" s="20"/>
    </row>
    <row r="1355" s="21" customFormat="1" outlineLevel="1" spans="1:23">
      <c r="A1355" s="83" t="s">
        <v>3497</v>
      </c>
      <c r="B1355" s="71" t="s">
        <v>3498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3">
        <v>10</v>
      </c>
      <c r="L1355" s="72">
        <v>180</v>
      </c>
      <c r="M1355" s="111" t="s">
        <v>351</v>
      </c>
      <c r="N1355" s="112" t="s">
        <v>3380</v>
      </c>
      <c r="O1355" s="113">
        <v>4620105825092</v>
      </c>
      <c r="P1355" s="118">
        <v>13.9</v>
      </c>
      <c r="Q1355" s="136">
        <v>0.0499</v>
      </c>
      <c r="R1355" s="127">
        <f t="shared" si="349"/>
        <v>0</v>
      </c>
      <c r="S1355" s="128">
        <f t="shared" si="350"/>
        <v>0</v>
      </c>
      <c r="W1355" s="20"/>
    </row>
    <row r="1356" s="21" customFormat="1" outlineLevel="1" spans="1:23">
      <c r="A1356" s="83" t="s">
        <v>3499</v>
      </c>
      <c r="B1356" s="71" t="s">
        <v>3500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3">
        <v>10</v>
      </c>
      <c r="L1356" s="72">
        <v>180</v>
      </c>
      <c r="M1356" s="111" t="s">
        <v>351</v>
      </c>
      <c r="N1356" s="112" t="s">
        <v>3380</v>
      </c>
      <c r="O1356" s="320" t="s">
        <v>3501</v>
      </c>
      <c r="P1356" s="118">
        <v>11</v>
      </c>
      <c r="Q1356" s="136">
        <v>0.057024</v>
      </c>
      <c r="R1356" s="127">
        <f t="shared" si="349"/>
        <v>0</v>
      </c>
      <c r="S1356" s="128">
        <f t="shared" si="350"/>
        <v>0</v>
      </c>
      <c r="W1356" s="20"/>
    </row>
    <row r="1357" s="21" customFormat="1" outlineLevel="1" spans="1:23">
      <c r="A1357" s="83" t="s">
        <v>3502</v>
      </c>
      <c r="B1357" s="71" t="s">
        <v>3503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3">
        <v>10</v>
      </c>
      <c r="L1357" s="72">
        <v>160</v>
      </c>
      <c r="M1357" s="111" t="s">
        <v>351</v>
      </c>
      <c r="N1357" s="112" t="s">
        <v>3380</v>
      </c>
      <c r="O1357" s="113" t="s">
        <v>3504</v>
      </c>
      <c r="P1357" s="118">
        <v>8.5</v>
      </c>
      <c r="Q1357" s="136">
        <v>0.0322</v>
      </c>
      <c r="R1357" s="127">
        <f t="shared" si="349"/>
        <v>0</v>
      </c>
      <c r="S1357" s="128">
        <f t="shared" si="350"/>
        <v>0</v>
      </c>
      <c r="W1357" s="20"/>
    </row>
    <row r="1358" s="21" customFormat="1" outlineLevel="1" spans="1:23">
      <c r="A1358" s="83" t="s">
        <v>3505</v>
      </c>
      <c r="B1358" s="71" t="s">
        <v>3506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870</v>
      </c>
      <c r="I1358" s="72"/>
      <c r="J1358" s="75" t="str">
        <f t="shared" si="346"/>
        <v/>
      </c>
      <c r="K1358" s="163">
        <v>10</v>
      </c>
      <c r="L1358" s="72">
        <v>140</v>
      </c>
      <c r="M1358" s="111" t="s">
        <v>351</v>
      </c>
      <c r="N1358" s="112" t="s">
        <v>3380</v>
      </c>
      <c r="O1358" s="320" t="s">
        <v>3507</v>
      </c>
      <c r="P1358" s="118">
        <v>9</v>
      </c>
      <c r="Q1358" s="136">
        <v>0.0322</v>
      </c>
      <c r="R1358" s="127">
        <f t="shared" si="349"/>
        <v>0</v>
      </c>
      <c r="S1358" s="128">
        <f t="shared" si="350"/>
        <v>0</v>
      </c>
      <c r="W1358" s="20"/>
    </row>
    <row r="1359" s="21" customFormat="1" outlineLevel="1" spans="1:23">
      <c r="A1359" s="83" t="s">
        <v>3508</v>
      </c>
      <c r="B1359" s="71" t="s">
        <v>3509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3">
        <v>10</v>
      </c>
      <c r="L1359" s="72">
        <v>100</v>
      </c>
      <c r="M1359" s="111" t="s">
        <v>351</v>
      </c>
      <c r="N1359" s="112" t="s">
        <v>3380</v>
      </c>
      <c r="O1359" s="320" t="s">
        <v>3510</v>
      </c>
      <c r="P1359" s="118">
        <v>9</v>
      </c>
      <c r="Q1359" s="136">
        <v>0.0256</v>
      </c>
      <c r="R1359" s="127">
        <f t="shared" si="349"/>
        <v>0</v>
      </c>
      <c r="S1359" s="128">
        <f t="shared" si="350"/>
        <v>0</v>
      </c>
      <c r="W1359" s="20"/>
    </row>
    <row r="1360" s="21" customFormat="1" outlineLevel="1" spans="1:23">
      <c r="A1360" s="83" t="s">
        <v>3511</v>
      </c>
      <c r="B1360" s="71" t="s">
        <v>3512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840</v>
      </c>
      <c r="I1360" s="72"/>
      <c r="J1360" s="75" t="str">
        <f t="shared" si="346"/>
        <v/>
      </c>
      <c r="K1360" s="163">
        <v>10</v>
      </c>
      <c r="L1360" s="72">
        <v>90</v>
      </c>
      <c r="M1360" s="111" t="s">
        <v>351</v>
      </c>
      <c r="N1360" s="112" t="s">
        <v>3380</v>
      </c>
      <c r="O1360" s="320" t="s">
        <v>3513</v>
      </c>
      <c r="P1360" s="118">
        <v>9</v>
      </c>
      <c r="Q1360" s="136">
        <v>0.0322</v>
      </c>
      <c r="R1360" s="127">
        <f t="shared" si="349"/>
        <v>0</v>
      </c>
      <c r="S1360" s="128">
        <f t="shared" si="350"/>
        <v>0</v>
      </c>
      <c r="W1360" s="20"/>
    </row>
    <row r="1361" s="21" customFormat="1" outlineLevel="1" spans="1:23">
      <c r="A1361" s="83" t="s">
        <v>3514</v>
      </c>
      <c r="B1361" s="71" t="s">
        <v>3515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340</v>
      </c>
      <c r="I1361" s="72"/>
      <c r="J1361" s="75" t="str">
        <f t="shared" si="346"/>
        <v/>
      </c>
      <c r="K1361" s="163">
        <v>10</v>
      </c>
      <c r="L1361" s="72">
        <v>70</v>
      </c>
      <c r="M1361" s="111" t="s">
        <v>351</v>
      </c>
      <c r="N1361" s="112" t="s">
        <v>3380</v>
      </c>
      <c r="O1361" s="113" t="s">
        <v>3516</v>
      </c>
      <c r="P1361" s="118">
        <v>9</v>
      </c>
      <c r="Q1361" s="136">
        <v>0.0256</v>
      </c>
      <c r="R1361" s="127">
        <f t="shared" si="349"/>
        <v>0</v>
      </c>
      <c r="S1361" s="128">
        <f t="shared" si="350"/>
        <v>0</v>
      </c>
      <c r="W1361" s="20"/>
    </row>
    <row r="1362" s="21" customFormat="1" outlineLevel="1" spans="1:23">
      <c r="A1362" s="83" t="s">
        <v>3517</v>
      </c>
      <c r="B1362" s="71" t="s">
        <v>3518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8"/>
      <c r="I1362" s="72"/>
      <c r="J1362" s="75" t="str">
        <f t="shared" si="346"/>
        <v/>
      </c>
      <c r="K1362" s="163">
        <v>10</v>
      </c>
      <c r="L1362" s="72">
        <v>100</v>
      </c>
      <c r="M1362" s="111" t="s">
        <v>351</v>
      </c>
      <c r="N1362" s="112" t="s">
        <v>3380</v>
      </c>
      <c r="O1362" s="113" t="s">
        <v>3519</v>
      </c>
      <c r="P1362" s="118">
        <v>23</v>
      </c>
      <c r="Q1362" s="136">
        <v>0.0303</v>
      </c>
      <c r="R1362" s="127">
        <f t="shared" si="349"/>
        <v>0</v>
      </c>
      <c r="S1362" s="128">
        <f t="shared" si="350"/>
        <v>0</v>
      </c>
      <c r="W1362" s="20"/>
    </row>
    <row r="1363" s="21" customFormat="1" outlineLevel="1" spans="1:23">
      <c r="A1363" s="83" t="s">
        <v>3520</v>
      </c>
      <c r="B1363" s="71" t="s">
        <v>3521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3">
        <v>10</v>
      </c>
      <c r="L1363" s="72">
        <v>80</v>
      </c>
      <c r="M1363" s="111" t="s">
        <v>351</v>
      </c>
      <c r="N1363" s="112" t="s">
        <v>3380</v>
      </c>
      <c r="O1363" s="113" t="s">
        <v>3522</v>
      </c>
      <c r="P1363" s="118">
        <v>19</v>
      </c>
      <c r="Q1363" s="136">
        <v>0.0303</v>
      </c>
      <c r="R1363" s="127">
        <f t="shared" si="349"/>
        <v>0</v>
      </c>
      <c r="S1363" s="128">
        <f t="shared" si="350"/>
        <v>0</v>
      </c>
      <c r="W1363" s="20"/>
    </row>
    <row r="1364" s="21" customFormat="1" outlineLevel="1" spans="1:23">
      <c r="A1364" s="83" t="s">
        <v>3523</v>
      </c>
      <c r="B1364" s="71" t="s">
        <v>3524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3">
        <v>10</v>
      </c>
      <c r="L1364" s="72">
        <v>80</v>
      </c>
      <c r="M1364" s="111" t="s">
        <v>351</v>
      </c>
      <c r="N1364" s="112" t="s">
        <v>3380</v>
      </c>
      <c r="O1364" s="113" t="s">
        <v>3525</v>
      </c>
      <c r="P1364" s="118">
        <v>9.9</v>
      </c>
      <c r="Q1364" s="136">
        <v>0.0303</v>
      </c>
      <c r="R1364" s="127">
        <f t="shared" si="349"/>
        <v>0</v>
      </c>
      <c r="S1364" s="128">
        <f t="shared" si="350"/>
        <v>0</v>
      </c>
      <c r="W1364" s="20"/>
    </row>
    <row r="1365" s="21" customFormat="1" outlineLevel="1" spans="1:23">
      <c r="A1365" s="83" t="s">
        <v>3526</v>
      </c>
      <c r="B1365" s="71" t="s">
        <v>3527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3">
        <v>10</v>
      </c>
      <c r="L1365" s="72">
        <v>70</v>
      </c>
      <c r="M1365" s="111" t="s">
        <v>351</v>
      </c>
      <c r="N1365" s="112" t="s">
        <v>3380</v>
      </c>
      <c r="O1365" s="113" t="s">
        <v>3528</v>
      </c>
      <c r="P1365" s="118">
        <v>10</v>
      </c>
      <c r="Q1365" s="136">
        <v>0.0303</v>
      </c>
      <c r="R1365" s="127">
        <f t="shared" si="349"/>
        <v>0</v>
      </c>
      <c r="S1365" s="128">
        <f t="shared" si="350"/>
        <v>0</v>
      </c>
      <c r="W1365" s="20"/>
    </row>
    <row r="1366" s="21" customFormat="1" outlineLevel="1" spans="1:23">
      <c r="A1366" s="83" t="s">
        <v>3529</v>
      </c>
      <c r="B1366" s="71" t="s">
        <v>3530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400</v>
      </c>
      <c r="I1366" s="72" t="s">
        <v>361</v>
      </c>
      <c r="J1366" s="75" t="str">
        <f t="shared" si="346"/>
        <v/>
      </c>
      <c r="K1366" s="163">
        <v>10</v>
      </c>
      <c r="L1366" s="72">
        <v>50</v>
      </c>
      <c r="M1366" s="111" t="s">
        <v>351</v>
      </c>
      <c r="N1366" s="112" t="s">
        <v>3380</v>
      </c>
      <c r="O1366" s="113" t="s">
        <v>3531</v>
      </c>
      <c r="P1366" s="118">
        <v>9.2</v>
      </c>
      <c r="Q1366" s="136">
        <v>0.0303</v>
      </c>
      <c r="R1366" s="127">
        <f t="shared" si="349"/>
        <v>0</v>
      </c>
      <c r="S1366" s="128">
        <f t="shared" si="350"/>
        <v>0</v>
      </c>
      <c r="W1366" s="20"/>
    </row>
    <row r="1367" s="21" customFormat="1" outlineLevel="1" spans="1:23">
      <c r="A1367" s="83" t="s">
        <v>3532</v>
      </c>
      <c r="B1367" s="71" t="s">
        <v>3533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359</v>
      </c>
      <c r="I1367" s="72"/>
      <c r="J1367" s="75" t="str">
        <f t="shared" si="346"/>
        <v/>
      </c>
      <c r="K1367" s="163">
        <v>1</v>
      </c>
      <c r="L1367" s="72">
        <v>60</v>
      </c>
      <c r="M1367" s="111" t="s">
        <v>351</v>
      </c>
      <c r="N1367" s="112" t="s">
        <v>3380</v>
      </c>
      <c r="O1367" s="113" t="s">
        <v>3534</v>
      </c>
      <c r="P1367" s="118">
        <v>12</v>
      </c>
      <c r="Q1367" s="136">
        <v>0.0303</v>
      </c>
      <c r="R1367" s="127">
        <f t="shared" si="349"/>
        <v>0</v>
      </c>
      <c r="S1367" s="128">
        <f t="shared" si="350"/>
        <v>0</v>
      </c>
      <c r="W1367" s="20"/>
    </row>
    <row r="1368" s="21" customFormat="1" outlineLevel="1" spans="1:23">
      <c r="A1368" s="83" t="s">
        <v>3535</v>
      </c>
      <c r="B1368" s="71" t="s">
        <v>3536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359</v>
      </c>
      <c r="I1368" s="72"/>
      <c r="J1368" s="75" t="str">
        <f t="shared" si="346"/>
        <v/>
      </c>
      <c r="K1368" s="163">
        <v>1</v>
      </c>
      <c r="L1368" s="72">
        <v>40</v>
      </c>
      <c r="M1368" s="111" t="s">
        <v>351</v>
      </c>
      <c r="N1368" s="112" t="s">
        <v>3380</v>
      </c>
      <c r="O1368" s="113" t="s">
        <v>3537</v>
      </c>
      <c r="P1368" s="118">
        <v>23</v>
      </c>
      <c r="Q1368" s="136">
        <v>0.0303</v>
      </c>
      <c r="R1368" s="127">
        <f t="shared" si="349"/>
        <v>0</v>
      </c>
      <c r="S1368" s="128">
        <f t="shared" si="350"/>
        <v>0</v>
      </c>
      <c r="W1368" s="20"/>
    </row>
    <row r="1369" s="21" customFormat="1" outlineLevel="1" spans="1:23">
      <c r="A1369" s="83" t="s">
        <v>3538</v>
      </c>
      <c r="B1369" s="71" t="s">
        <v>3539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345</v>
      </c>
      <c r="I1369" s="72" t="s">
        <v>361</v>
      </c>
      <c r="J1369" s="75" t="str">
        <f t="shared" si="346"/>
        <v/>
      </c>
      <c r="K1369" s="163">
        <v>1</v>
      </c>
      <c r="L1369" s="72">
        <v>50</v>
      </c>
      <c r="M1369" s="111" t="s">
        <v>351</v>
      </c>
      <c r="N1369" s="112" t="s">
        <v>3380</v>
      </c>
      <c r="O1369" s="113" t="s">
        <v>3540</v>
      </c>
      <c r="P1369" s="118">
        <v>12.2</v>
      </c>
      <c r="Q1369" s="136">
        <v>0.0303</v>
      </c>
      <c r="R1369" s="127">
        <f t="shared" si="349"/>
        <v>0</v>
      </c>
      <c r="S1369" s="128">
        <f t="shared" si="350"/>
        <v>0</v>
      </c>
      <c r="W1369" s="20"/>
    </row>
    <row r="1370" s="21" customFormat="1" outlineLevel="1" spans="1:23">
      <c r="A1370" s="83" t="s">
        <v>3541</v>
      </c>
      <c r="B1370" s="71" t="s">
        <v>3542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66</v>
      </c>
      <c r="I1370" s="72"/>
      <c r="J1370" s="75" t="str">
        <f t="shared" si="346"/>
        <v/>
      </c>
      <c r="K1370" s="163">
        <v>1</v>
      </c>
      <c r="L1370" s="72">
        <v>30</v>
      </c>
      <c r="M1370" s="111" t="s">
        <v>351</v>
      </c>
      <c r="N1370" s="112" t="s">
        <v>3380</v>
      </c>
      <c r="O1370" s="113" t="s">
        <v>3543</v>
      </c>
      <c r="P1370" s="118">
        <v>9</v>
      </c>
      <c r="Q1370" s="136">
        <v>0.0303</v>
      </c>
      <c r="R1370" s="127">
        <f t="shared" si="349"/>
        <v>0</v>
      </c>
      <c r="S1370" s="128">
        <f t="shared" si="350"/>
        <v>0</v>
      </c>
      <c r="W1370" s="20"/>
    </row>
    <row r="1371" s="21" customFormat="1" outlineLevel="1" spans="1:23">
      <c r="A1371" s="83" t="s">
        <v>3544</v>
      </c>
      <c r="B1371" s="71" t="s">
        <v>3545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3">
        <v>1</v>
      </c>
      <c r="L1371" s="72">
        <v>25</v>
      </c>
      <c r="M1371" s="111" t="s">
        <v>351</v>
      </c>
      <c r="N1371" s="112" t="s">
        <v>3380</v>
      </c>
      <c r="O1371" s="113" t="s">
        <v>3546</v>
      </c>
      <c r="P1371" s="118">
        <v>8.1</v>
      </c>
      <c r="Q1371" s="136">
        <v>0.0303</v>
      </c>
      <c r="R1371" s="127">
        <f t="shared" si="349"/>
        <v>0</v>
      </c>
      <c r="S1371" s="128">
        <f t="shared" si="350"/>
        <v>0</v>
      </c>
      <c r="W1371" s="20"/>
    </row>
    <row r="1372" s="21" customFormat="1" outlineLevel="1" spans="1:23">
      <c r="A1372" s="83" t="s">
        <v>3547</v>
      </c>
      <c r="B1372" s="71" t="s">
        <v>3548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3">
        <v>1</v>
      </c>
      <c r="L1372" s="72">
        <v>40</v>
      </c>
      <c r="M1372" s="111" t="s">
        <v>351</v>
      </c>
      <c r="N1372" s="112" t="s">
        <v>3380</v>
      </c>
      <c r="O1372" s="113" t="s">
        <v>3549</v>
      </c>
      <c r="P1372" s="118">
        <v>8</v>
      </c>
      <c r="Q1372" s="136">
        <v>0.0303</v>
      </c>
      <c r="R1372" s="127">
        <f t="shared" si="349"/>
        <v>0</v>
      </c>
      <c r="S1372" s="128">
        <f t="shared" si="350"/>
        <v>0</v>
      </c>
      <c r="W1372" s="20"/>
    </row>
    <row r="1373" s="21" customFormat="1" outlineLevel="1" spans="1:23">
      <c r="A1373" s="83" t="s">
        <v>3550</v>
      </c>
      <c r="B1373" s="71" t="s">
        <v>3551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25</v>
      </c>
      <c r="I1373" s="72"/>
      <c r="J1373" s="75" t="str">
        <f t="shared" si="346"/>
        <v/>
      </c>
      <c r="K1373" s="163">
        <v>1</v>
      </c>
      <c r="L1373" s="72">
        <v>34</v>
      </c>
      <c r="M1373" s="111" t="s">
        <v>351</v>
      </c>
      <c r="N1373" s="112" t="s">
        <v>3380</v>
      </c>
      <c r="O1373" s="113" t="s">
        <v>3552</v>
      </c>
      <c r="P1373" s="118">
        <v>20</v>
      </c>
      <c r="Q1373" s="136">
        <v>0.0303</v>
      </c>
      <c r="R1373" s="127">
        <f t="shared" si="349"/>
        <v>0</v>
      </c>
      <c r="S1373" s="128">
        <f t="shared" si="350"/>
        <v>0</v>
      </c>
      <c r="W1373" s="20"/>
    </row>
    <row r="1374" s="21" customFormat="1" outlineLevel="1" spans="1:23">
      <c r="A1374" s="83" t="s">
        <v>3553</v>
      </c>
      <c r="B1374" s="71" t="s">
        <v>3554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3">
        <v>1</v>
      </c>
      <c r="L1374" s="72">
        <v>30</v>
      </c>
      <c r="M1374" s="111" t="s">
        <v>351</v>
      </c>
      <c r="N1374" s="112" t="s">
        <v>3380</v>
      </c>
      <c r="O1374" s="113" t="s">
        <v>3555</v>
      </c>
      <c r="P1374" s="118">
        <v>10</v>
      </c>
      <c r="Q1374" s="136">
        <v>0.0303</v>
      </c>
      <c r="R1374" s="127">
        <f t="shared" si="349"/>
        <v>0</v>
      </c>
      <c r="S1374" s="128">
        <f t="shared" si="350"/>
        <v>0</v>
      </c>
      <c r="W1374" s="20"/>
    </row>
    <row r="1375" s="21" customFormat="1" outlineLevel="1" spans="1:23">
      <c r="A1375" s="83" t="s">
        <v>3556</v>
      </c>
      <c r="B1375" s="71" t="s">
        <v>3557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109</v>
      </c>
      <c r="I1375" s="72"/>
      <c r="J1375" s="75" t="str">
        <f t="shared" si="346"/>
        <v/>
      </c>
      <c r="K1375" s="163">
        <v>1</v>
      </c>
      <c r="L1375" s="72">
        <v>25</v>
      </c>
      <c r="M1375" s="111" t="s">
        <v>351</v>
      </c>
      <c r="N1375" s="112" t="s">
        <v>3380</v>
      </c>
      <c r="O1375" s="113" t="s">
        <v>3558</v>
      </c>
      <c r="P1375" s="118">
        <v>9</v>
      </c>
      <c r="Q1375" s="136">
        <v>0.0303</v>
      </c>
      <c r="R1375" s="127">
        <f t="shared" si="349"/>
        <v>0</v>
      </c>
      <c r="S1375" s="128">
        <f t="shared" si="350"/>
        <v>0</v>
      </c>
      <c r="W1375" s="20"/>
    </row>
    <row r="1376" s="21" customFormat="1" outlineLevel="1" spans="1:23">
      <c r="A1376" s="83" t="s">
        <v>3559</v>
      </c>
      <c r="B1376" s="71" t="s">
        <v>3560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88</v>
      </c>
      <c r="I1376" s="72"/>
      <c r="J1376" s="75" t="str">
        <f t="shared" si="346"/>
        <v/>
      </c>
      <c r="K1376" s="163">
        <v>1</v>
      </c>
      <c r="L1376" s="72">
        <v>30</v>
      </c>
      <c r="M1376" s="111" t="s">
        <v>351</v>
      </c>
      <c r="N1376" s="112" t="s">
        <v>3380</v>
      </c>
      <c r="O1376" s="113" t="s">
        <v>3561</v>
      </c>
      <c r="P1376" s="118">
        <v>12</v>
      </c>
      <c r="Q1376" s="136">
        <v>0.0303</v>
      </c>
      <c r="R1376" s="127">
        <f t="shared" si="349"/>
        <v>0</v>
      </c>
      <c r="S1376" s="128">
        <f t="shared" si="350"/>
        <v>0</v>
      </c>
      <c r="W1376" s="20"/>
    </row>
    <row r="1377" s="21" customFormat="1" outlineLevel="1" spans="1:23">
      <c r="A1377" s="83" t="s">
        <v>3562</v>
      </c>
      <c r="B1377" s="71" t="s">
        <v>3563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3">
        <v>1</v>
      </c>
      <c r="L1377" s="72">
        <v>30</v>
      </c>
      <c r="M1377" s="111" t="s">
        <v>351</v>
      </c>
      <c r="N1377" s="112" t="s">
        <v>3380</v>
      </c>
      <c r="O1377" s="113" t="s">
        <v>3564</v>
      </c>
      <c r="P1377" s="118">
        <v>13.5</v>
      </c>
      <c r="Q1377" s="136">
        <v>0.0303</v>
      </c>
      <c r="R1377" s="127">
        <f t="shared" si="349"/>
        <v>0</v>
      </c>
      <c r="S1377" s="128">
        <f t="shared" si="350"/>
        <v>0</v>
      </c>
      <c r="W1377" s="20"/>
    </row>
    <row r="1378" s="21" customFormat="1" outlineLevel="1" spans="1:23">
      <c r="A1378" s="83" t="s">
        <v>3565</v>
      </c>
      <c r="B1378" s="71" t="s">
        <v>3566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3">
        <v>1</v>
      </c>
      <c r="L1378" s="72">
        <v>20</v>
      </c>
      <c r="M1378" s="111" t="s">
        <v>351</v>
      </c>
      <c r="N1378" s="112" t="s">
        <v>3380</v>
      </c>
      <c r="O1378" s="113" t="s">
        <v>3567</v>
      </c>
      <c r="P1378" s="118">
        <v>25</v>
      </c>
      <c r="Q1378" s="136">
        <v>0.0303</v>
      </c>
      <c r="R1378" s="127">
        <f t="shared" si="349"/>
        <v>0</v>
      </c>
      <c r="S1378" s="128">
        <f t="shared" si="350"/>
        <v>0</v>
      </c>
      <c r="W1378" s="20"/>
    </row>
    <row r="1379" s="21" customFormat="1" outlineLevel="1" spans="1:23">
      <c r="A1379" s="83" t="s">
        <v>3568</v>
      </c>
      <c r="B1379" s="71" t="s">
        <v>3569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3">
        <v>1</v>
      </c>
      <c r="L1379" s="72">
        <v>15</v>
      </c>
      <c r="M1379" s="111" t="s">
        <v>351</v>
      </c>
      <c r="N1379" s="112" t="s">
        <v>3380</v>
      </c>
      <c r="O1379" s="113" t="s">
        <v>3570</v>
      </c>
      <c r="P1379" s="118">
        <v>30</v>
      </c>
      <c r="Q1379" s="136">
        <v>0.0303</v>
      </c>
      <c r="R1379" s="127">
        <f t="shared" si="349"/>
        <v>0</v>
      </c>
      <c r="S1379" s="128">
        <f t="shared" si="350"/>
        <v>0</v>
      </c>
      <c r="W1379" s="20"/>
    </row>
    <row r="1380" s="21" customFormat="1" outlineLevel="1" spans="1:23">
      <c r="A1380" s="83" t="s">
        <v>3571</v>
      </c>
      <c r="B1380" s="71" t="s">
        <v>3572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8"/>
      <c r="I1380" s="72" t="s">
        <v>818</v>
      </c>
      <c r="J1380" s="75" t="str">
        <f t="shared" si="346"/>
        <v/>
      </c>
      <c r="K1380" s="163">
        <v>1</v>
      </c>
      <c r="L1380" s="72">
        <v>30</v>
      </c>
      <c r="M1380" s="111" t="s">
        <v>351</v>
      </c>
      <c r="N1380" s="112" t="s">
        <v>3380</v>
      </c>
      <c r="O1380" s="113" t="s">
        <v>3573</v>
      </c>
      <c r="P1380" s="118">
        <v>23</v>
      </c>
      <c r="Q1380" s="136">
        <v>0.0303</v>
      </c>
      <c r="R1380" s="127">
        <f t="shared" si="349"/>
        <v>0</v>
      </c>
      <c r="S1380" s="128">
        <f t="shared" si="350"/>
        <v>0</v>
      </c>
      <c r="W1380" s="20"/>
    </row>
    <row r="1381" s="21" customFormat="1" outlineLevel="1" spans="1:23">
      <c r="A1381" s="83" t="s">
        <v>3574</v>
      </c>
      <c r="B1381" s="71" t="s">
        <v>3575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3">
        <v>1</v>
      </c>
      <c r="L1381" s="72">
        <v>50</v>
      </c>
      <c r="M1381" s="111" t="s">
        <v>351</v>
      </c>
      <c r="N1381" s="112" t="s">
        <v>3380</v>
      </c>
      <c r="O1381" s="113" t="s">
        <v>3576</v>
      </c>
      <c r="P1381" s="118">
        <v>34</v>
      </c>
      <c r="Q1381" s="136">
        <v>0.06615</v>
      </c>
      <c r="R1381" s="127">
        <f t="shared" si="349"/>
        <v>0</v>
      </c>
      <c r="S1381" s="128">
        <f t="shared" si="350"/>
        <v>0</v>
      </c>
      <c r="W1381" s="20"/>
    </row>
    <row r="1382" s="21" customFormat="1" outlineLevel="1" spans="1:23">
      <c r="A1382" s="83" t="s">
        <v>3577</v>
      </c>
      <c r="B1382" s="71" t="s">
        <v>3578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3">
        <v>1</v>
      </c>
      <c r="L1382" s="72">
        <v>30</v>
      </c>
      <c r="M1382" s="111" t="s">
        <v>351</v>
      </c>
      <c r="N1382" s="112" t="s">
        <v>3380</v>
      </c>
      <c r="O1382" s="113" t="s">
        <v>3579</v>
      </c>
      <c r="P1382" s="118">
        <v>46</v>
      </c>
      <c r="Q1382" s="136">
        <v>0.057024</v>
      </c>
      <c r="R1382" s="127">
        <f t="shared" si="349"/>
        <v>0</v>
      </c>
      <c r="S1382" s="128">
        <f t="shared" si="350"/>
        <v>0</v>
      </c>
      <c r="W1382" s="20"/>
    </row>
    <row r="1383" s="21" customFormat="1" outlineLevel="1" spans="1:23">
      <c r="A1383" s="83" t="s">
        <v>3580</v>
      </c>
      <c r="B1383" s="71" t="s">
        <v>3581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3">
        <v>1</v>
      </c>
      <c r="L1383" s="72">
        <v>20</v>
      </c>
      <c r="M1383" s="111" t="s">
        <v>351</v>
      </c>
      <c r="N1383" s="112" t="s">
        <v>3380</v>
      </c>
      <c r="O1383" s="113" t="s">
        <v>3582</v>
      </c>
      <c r="P1383" s="118">
        <v>15.3</v>
      </c>
      <c r="Q1383" s="136">
        <v>0.05775</v>
      </c>
      <c r="R1383" s="127">
        <f t="shared" si="349"/>
        <v>0</v>
      </c>
      <c r="S1383" s="128">
        <f t="shared" si="350"/>
        <v>0</v>
      </c>
      <c r="W1383" s="20"/>
    </row>
    <row r="1384" s="21" customFormat="1" outlineLevel="1" spans="1:23">
      <c r="A1384" s="83" t="s">
        <v>3583</v>
      </c>
      <c r="B1384" s="71" t="s">
        <v>3584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3">
        <v>1</v>
      </c>
      <c r="L1384" s="72">
        <v>12</v>
      </c>
      <c r="M1384" s="111" t="s">
        <v>351</v>
      </c>
      <c r="N1384" s="112" t="s">
        <v>3380</v>
      </c>
      <c r="O1384" s="113" t="s">
        <v>3585</v>
      </c>
      <c r="P1384" s="118">
        <v>11.7</v>
      </c>
      <c r="Q1384" s="136">
        <v>0.061875</v>
      </c>
      <c r="R1384" s="127">
        <f t="shared" si="349"/>
        <v>0</v>
      </c>
      <c r="S1384" s="128">
        <f t="shared" si="350"/>
        <v>0</v>
      </c>
      <c r="W1384" s="20"/>
    </row>
    <row r="1385" s="21" customFormat="1" outlineLevel="1" spans="1:23">
      <c r="A1385" s="83" t="s">
        <v>3586</v>
      </c>
      <c r="B1385" s="71" t="s">
        <v>3587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3">
        <v>1</v>
      </c>
      <c r="L1385" s="72">
        <v>10</v>
      </c>
      <c r="M1385" s="111" t="s">
        <v>351</v>
      </c>
      <c r="N1385" s="112" t="s">
        <v>3380</v>
      </c>
      <c r="O1385" s="113" t="s">
        <v>3588</v>
      </c>
      <c r="P1385" s="118">
        <v>11</v>
      </c>
      <c r="Q1385" s="136">
        <v>0.0697</v>
      </c>
      <c r="R1385" s="127">
        <f t="shared" si="349"/>
        <v>0</v>
      </c>
      <c r="S1385" s="128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8"/>
      <c r="I1386" s="72"/>
      <c r="J1386" s="75" t="str">
        <f t="shared" ref="J1386:J1449" si="351">IF(D1386="","",IF(F1386="","",ROUND(D1386*F1386,2)))</f>
        <v/>
      </c>
      <c r="K1386" s="163"/>
      <c r="L1386" s="72"/>
      <c r="M1386" s="145"/>
      <c r="N1386" s="145"/>
      <c r="O1386" s="113"/>
      <c r="P1386" s="118"/>
      <c r="Q1386" s="136"/>
      <c r="R1386" s="127"/>
      <c r="S1386" s="128"/>
      <c r="W1386" s="20"/>
    </row>
    <row r="1387" s="21" customFormat="1" outlineLevel="1" spans="1:23">
      <c r="A1387" s="83" t="s">
        <v>3589</v>
      </c>
      <c r="B1387" s="71" t="s">
        <v>3590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3">
        <v>10</v>
      </c>
      <c r="L1387" s="72">
        <v>330</v>
      </c>
      <c r="M1387" s="111" t="s">
        <v>351</v>
      </c>
      <c r="N1387" s="112" t="s">
        <v>3380</v>
      </c>
      <c r="O1387" s="113">
        <v>4620105821124</v>
      </c>
      <c r="P1387" s="118">
        <v>8.4</v>
      </c>
      <c r="Q1387" s="136">
        <v>0.025584</v>
      </c>
      <c r="R1387" s="127">
        <f t="shared" ref="R1387:R1410" si="354">P1387/L1387*D1387</f>
        <v>0</v>
      </c>
      <c r="S1387" s="128">
        <f t="shared" ref="S1387:S1410" si="355">Q1387/L1387*D1387</f>
        <v>0</v>
      </c>
      <c r="W1387" s="20"/>
    </row>
    <row r="1388" s="21" customFormat="1" outlineLevel="1" spans="1:23">
      <c r="A1388" s="83" t="s">
        <v>3591</v>
      </c>
      <c r="B1388" s="71" t="s">
        <v>3592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3">
        <v>10</v>
      </c>
      <c r="L1388" s="72">
        <v>230</v>
      </c>
      <c r="M1388" s="111" t="s">
        <v>351</v>
      </c>
      <c r="N1388" s="112" t="s">
        <v>3380</v>
      </c>
      <c r="O1388" s="113">
        <v>4620105821131</v>
      </c>
      <c r="P1388" s="118">
        <v>8.7</v>
      </c>
      <c r="Q1388" s="136">
        <v>0.0322</v>
      </c>
      <c r="R1388" s="127">
        <f t="shared" si="354"/>
        <v>0</v>
      </c>
      <c r="S1388" s="128">
        <f t="shared" si="355"/>
        <v>0</v>
      </c>
      <c r="W1388" s="20"/>
    </row>
    <row r="1389" s="21" customFormat="1" outlineLevel="1" spans="1:23">
      <c r="A1389" s="83" t="s">
        <v>3593</v>
      </c>
      <c r="B1389" s="71" t="s">
        <v>3594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3">
        <v>10</v>
      </c>
      <c r="L1389" s="72">
        <v>180</v>
      </c>
      <c r="M1389" s="111" t="s">
        <v>351</v>
      </c>
      <c r="N1389" s="112" t="s">
        <v>3380</v>
      </c>
      <c r="O1389" s="113">
        <v>4620105821155</v>
      </c>
      <c r="P1389" s="118">
        <v>9.4</v>
      </c>
      <c r="Q1389" s="136">
        <v>0.0322</v>
      </c>
      <c r="R1389" s="127">
        <f t="shared" si="354"/>
        <v>0</v>
      </c>
      <c r="S1389" s="128">
        <f t="shared" si="355"/>
        <v>0</v>
      </c>
      <c r="W1389" s="20"/>
    </row>
    <row r="1390" s="21" customFormat="1" outlineLevel="1" spans="1:23">
      <c r="A1390" s="83" t="s">
        <v>3595</v>
      </c>
      <c r="B1390" s="71" t="s">
        <v>3596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3">
        <v>10</v>
      </c>
      <c r="L1390" s="72">
        <v>180</v>
      </c>
      <c r="M1390" s="111" t="s">
        <v>351</v>
      </c>
      <c r="N1390" s="112" t="s">
        <v>3380</v>
      </c>
      <c r="O1390" s="113">
        <v>4620105821162</v>
      </c>
      <c r="P1390" s="118">
        <v>8.45</v>
      </c>
      <c r="Q1390" s="136">
        <v>0.0322</v>
      </c>
      <c r="R1390" s="127">
        <f t="shared" si="354"/>
        <v>0</v>
      </c>
      <c r="S1390" s="128">
        <f t="shared" si="355"/>
        <v>0</v>
      </c>
      <c r="W1390" s="20"/>
    </row>
    <row r="1391" s="21" customFormat="1" outlineLevel="1" spans="1:23">
      <c r="A1391" s="83" t="s">
        <v>3597</v>
      </c>
      <c r="B1391" s="71" t="s">
        <v>3598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3">
        <v>10</v>
      </c>
      <c r="L1391" s="72">
        <v>140</v>
      </c>
      <c r="M1391" s="111" t="s">
        <v>351</v>
      </c>
      <c r="N1391" s="112" t="s">
        <v>3380</v>
      </c>
      <c r="O1391" s="113">
        <v>4620105821179</v>
      </c>
      <c r="P1391" s="118">
        <v>8.8</v>
      </c>
      <c r="Q1391" s="136">
        <v>0.0322</v>
      </c>
      <c r="R1391" s="127">
        <f t="shared" si="354"/>
        <v>0</v>
      </c>
      <c r="S1391" s="128">
        <f t="shared" si="355"/>
        <v>0</v>
      </c>
      <c r="W1391" s="20"/>
    </row>
    <row r="1392" s="21" customFormat="1" outlineLevel="1" spans="1:23">
      <c r="A1392" s="83" t="s">
        <v>3599</v>
      </c>
      <c r="B1392" s="71" t="s">
        <v>3600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8"/>
      <c r="I1392" s="72"/>
      <c r="J1392" s="75" t="str">
        <f t="shared" si="351"/>
        <v/>
      </c>
      <c r="K1392" s="163">
        <v>10</v>
      </c>
      <c r="L1392" s="72">
        <v>100</v>
      </c>
      <c r="M1392" s="111" t="s">
        <v>351</v>
      </c>
      <c r="N1392" s="112" t="s">
        <v>3380</v>
      </c>
      <c r="O1392" s="113">
        <v>4620105821186</v>
      </c>
      <c r="P1392" s="118">
        <v>9</v>
      </c>
      <c r="Q1392" s="136">
        <v>0.025584</v>
      </c>
      <c r="R1392" s="127">
        <f t="shared" si="354"/>
        <v>0</v>
      </c>
      <c r="S1392" s="128">
        <f t="shared" si="355"/>
        <v>0</v>
      </c>
      <c r="W1392" s="20"/>
    </row>
    <row r="1393" s="21" customFormat="1" outlineLevel="1" spans="1:23">
      <c r="A1393" s="83" t="s">
        <v>3601</v>
      </c>
      <c r="B1393" s="71" t="s">
        <v>3602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360</v>
      </c>
      <c r="I1393" s="72"/>
      <c r="J1393" s="75" t="str">
        <f t="shared" si="351"/>
        <v/>
      </c>
      <c r="K1393" s="163">
        <v>10</v>
      </c>
      <c r="L1393" s="72">
        <v>90</v>
      </c>
      <c r="M1393" s="111" t="s">
        <v>351</v>
      </c>
      <c r="N1393" s="112" t="s">
        <v>3380</v>
      </c>
      <c r="O1393" s="113">
        <v>4620105821193</v>
      </c>
      <c r="P1393" s="118">
        <v>9.35</v>
      </c>
      <c r="Q1393" s="136">
        <v>0.030294</v>
      </c>
      <c r="R1393" s="127">
        <f t="shared" si="354"/>
        <v>0</v>
      </c>
      <c r="S1393" s="128">
        <f t="shared" si="355"/>
        <v>0</v>
      </c>
      <c r="W1393" s="20"/>
    </row>
    <row r="1394" s="21" customFormat="1" outlineLevel="1" spans="1:23">
      <c r="A1394" s="83" t="s">
        <v>3603</v>
      </c>
      <c r="B1394" s="71" t="s">
        <v>3604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620</v>
      </c>
      <c r="I1394" s="72"/>
      <c r="J1394" s="75" t="str">
        <f t="shared" si="351"/>
        <v/>
      </c>
      <c r="K1394" s="163">
        <v>10</v>
      </c>
      <c r="L1394" s="72">
        <v>70</v>
      </c>
      <c r="M1394" s="111" t="s">
        <v>351</v>
      </c>
      <c r="N1394" s="112" t="s">
        <v>3380</v>
      </c>
      <c r="O1394" s="113">
        <v>4620105821209</v>
      </c>
      <c r="P1394" s="118">
        <v>8.8</v>
      </c>
      <c r="Q1394" s="136">
        <v>0.030294</v>
      </c>
      <c r="R1394" s="127">
        <f t="shared" si="354"/>
        <v>0</v>
      </c>
      <c r="S1394" s="128">
        <f t="shared" si="355"/>
        <v>0</v>
      </c>
      <c r="W1394" s="20"/>
    </row>
    <row r="1395" s="21" customFormat="1" outlineLevel="1" spans="1:23">
      <c r="A1395" s="83" t="s">
        <v>3605</v>
      </c>
      <c r="B1395" s="71" t="s">
        <v>3606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3">
        <v>10</v>
      </c>
      <c r="L1395" s="72">
        <v>80</v>
      </c>
      <c r="M1395" s="111" t="s">
        <v>351</v>
      </c>
      <c r="N1395" s="112" t="s">
        <v>3380</v>
      </c>
      <c r="O1395" s="113">
        <v>4620105821216</v>
      </c>
      <c r="P1395" s="118">
        <v>6.55</v>
      </c>
      <c r="Q1395" s="136">
        <v>0.030294</v>
      </c>
      <c r="R1395" s="127">
        <f t="shared" si="354"/>
        <v>0</v>
      </c>
      <c r="S1395" s="128">
        <f t="shared" si="355"/>
        <v>0</v>
      </c>
      <c r="W1395" s="20"/>
    </row>
    <row r="1396" s="21" customFormat="1" outlineLevel="1" spans="1:23">
      <c r="A1396" s="83" t="s">
        <v>3607</v>
      </c>
      <c r="B1396" s="71" t="s">
        <v>3608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3">
        <v>10</v>
      </c>
      <c r="L1396" s="72">
        <v>80</v>
      </c>
      <c r="M1396" s="111" t="s">
        <v>351</v>
      </c>
      <c r="N1396" s="112" t="s">
        <v>3380</v>
      </c>
      <c r="O1396" s="113">
        <v>4620105821223</v>
      </c>
      <c r="P1396" s="118">
        <v>8.8</v>
      </c>
      <c r="Q1396" s="136">
        <v>0.030294</v>
      </c>
      <c r="R1396" s="127">
        <f t="shared" si="354"/>
        <v>0</v>
      </c>
      <c r="S1396" s="128">
        <f t="shared" si="355"/>
        <v>0</v>
      </c>
      <c r="W1396" s="20"/>
    </row>
    <row r="1397" s="21" customFormat="1" outlineLevel="1" spans="1:23">
      <c r="A1397" s="83" t="s">
        <v>3609</v>
      </c>
      <c r="B1397" s="71" t="s">
        <v>3610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3">
        <v>10</v>
      </c>
      <c r="L1397" s="72">
        <v>70</v>
      </c>
      <c r="M1397" s="111" t="s">
        <v>351</v>
      </c>
      <c r="N1397" s="112" t="s">
        <v>3380</v>
      </c>
      <c r="O1397" s="113">
        <v>4620105821230</v>
      </c>
      <c r="P1397" s="118">
        <v>9.8</v>
      </c>
      <c r="Q1397" s="136">
        <v>0.030294</v>
      </c>
      <c r="R1397" s="127">
        <f t="shared" si="354"/>
        <v>0</v>
      </c>
      <c r="S1397" s="128">
        <f t="shared" si="355"/>
        <v>0</v>
      </c>
      <c r="W1397" s="20"/>
    </row>
    <row r="1398" s="21" customFormat="1" outlineLevel="1" spans="1:23">
      <c r="A1398" s="83" t="s">
        <v>3611</v>
      </c>
      <c r="B1398" s="71" t="s">
        <v>3612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8"/>
      <c r="I1398" s="72"/>
      <c r="J1398" s="75" t="str">
        <f t="shared" si="351"/>
        <v/>
      </c>
      <c r="K1398" s="163">
        <v>10</v>
      </c>
      <c r="L1398" s="72">
        <v>50</v>
      </c>
      <c r="M1398" s="111" t="s">
        <v>351</v>
      </c>
      <c r="N1398" s="112" t="s">
        <v>3380</v>
      </c>
      <c r="O1398" s="113">
        <v>4620105821247</v>
      </c>
      <c r="P1398" s="118">
        <v>8.35</v>
      </c>
      <c r="Q1398" s="136">
        <v>0.030294</v>
      </c>
      <c r="R1398" s="127">
        <f t="shared" si="354"/>
        <v>0</v>
      </c>
      <c r="S1398" s="128">
        <f t="shared" si="355"/>
        <v>0</v>
      </c>
      <c r="W1398" s="20"/>
    </row>
    <row r="1399" s="21" customFormat="1" outlineLevel="1" spans="1:23">
      <c r="A1399" s="83" t="s">
        <v>3613</v>
      </c>
      <c r="B1399" s="71" t="s">
        <v>3614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446</v>
      </c>
      <c r="I1399" s="72"/>
      <c r="J1399" s="75" t="str">
        <f t="shared" si="351"/>
        <v/>
      </c>
      <c r="K1399" s="163">
        <v>1</v>
      </c>
      <c r="L1399" s="72">
        <v>60</v>
      </c>
      <c r="M1399" s="111" t="s">
        <v>351</v>
      </c>
      <c r="N1399" s="112" t="s">
        <v>3380</v>
      </c>
      <c r="O1399" s="113">
        <v>4620105821254</v>
      </c>
      <c r="P1399" s="118">
        <v>11.9</v>
      </c>
      <c r="Q1399" s="136">
        <v>0.030294</v>
      </c>
      <c r="R1399" s="127">
        <f t="shared" si="354"/>
        <v>0</v>
      </c>
      <c r="S1399" s="128">
        <f t="shared" si="355"/>
        <v>0</v>
      </c>
      <c r="W1399" s="20"/>
    </row>
    <row r="1400" s="21" customFormat="1" outlineLevel="1" spans="1:23">
      <c r="A1400" s="83" t="s">
        <v>3615</v>
      </c>
      <c r="B1400" s="71" t="s">
        <v>3616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91</v>
      </c>
      <c r="I1400" s="72"/>
      <c r="J1400" s="75" t="str">
        <f t="shared" si="351"/>
        <v/>
      </c>
      <c r="K1400" s="163">
        <v>1</v>
      </c>
      <c r="L1400" s="72">
        <v>50</v>
      </c>
      <c r="M1400" s="111" t="s">
        <v>351</v>
      </c>
      <c r="N1400" s="112" t="s">
        <v>3380</v>
      </c>
      <c r="O1400" s="113">
        <v>4620105821261</v>
      </c>
      <c r="P1400" s="118">
        <v>11.05</v>
      </c>
      <c r="Q1400" s="136">
        <v>0.030294</v>
      </c>
      <c r="R1400" s="127">
        <f t="shared" si="354"/>
        <v>0</v>
      </c>
      <c r="S1400" s="128">
        <f t="shared" si="355"/>
        <v>0</v>
      </c>
      <c r="W1400" s="20"/>
    </row>
    <row r="1401" s="21" customFormat="1" outlineLevel="1" spans="1:23">
      <c r="A1401" s="83" t="s">
        <v>3617</v>
      </c>
      <c r="B1401" s="71" t="s">
        <v>3618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266</v>
      </c>
      <c r="I1401" s="72"/>
      <c r="J1401" s="75" t="str">
        <f t="shared" si="351"/>
        <v/>
      </c>
      <c r="K1401" s="163">
        <v>1</v>
      </c>
      <c r="L1401" s="72">
        <v>30</v>
      </c>
      <c r="M1401" s="111" t="s">
        <v>351</v>
      </c>
      <c r="N1401" s="112" t="s">
        <v>3380</v>
      </c>
      <c r="O1401" s="113">
        <v>4620105821278</v>
      </c>
      <c r="P1401" s="118">
        <v>8.95</v>
      </c>
      <c r="Q1401" s="136">
        <v>0.030294</v>
      </c>
      <c r="R1401" s="127">
        <f t="shared" si="354"/>
        <v>0</v>
      </c>
      <c r="S1401" s="128">
        <f t="shared" si="355"/>
        <v>0</v>
      </c>
      <c r="W1401" s="20"/>
    </row>
    <row r="1402" s="21" customFormat="1" outlineLevel="1" spans="1:23">
      <c r="A1402" s="83" t="s">
        <v>3619</v>
      </c>
      <c r="B1402" s="71" t="s">
        <v>3620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3">
        <v>1</v>
      </c>
      <c r="L1402" s="72">
        <v>40</v>
      </c>
      <c r="M1402" s="111" t="s">
        <v>351</v>
      </c>
      <c r="N1402" s="112" t="s">
        <v>3380</v>
      </c>
      <c r="O1402" s="113">
        <v>4620105821148</v>
      </c>
      <c r="P1402" s="118">
        <v>8.75</v>
      </c>
      <c r="Q1402" s="136">
        <v>0.030294</v>
      </c>
      <c r="R1402" s="127">
        <f t="shared" si="354"/>
        <v>0</v>
      </c>
      <c r="S1402" s="128">
        <f t="shared" si="355"/>
        <v>0</v>
      </c>
      <c r="W1402" s="20"/>
    </row>
    <row r="1403" s="21" customFormat="1" outlineLevel="1" spans="1:23">
      <c r="A1403" s="83" t="s">
        <v>3621</v>
      </c>
      <c r="B1403" s="71" t="s">
        <v>3622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3">
        <v>1</v>
      </c>
      <c r="L1403" s="72">
        <v>30</v>
      </c>
      <c r="M1403" s="111" t="s">
        <v>351</v>
      </c>
      <c r="N1403" s="112" t="s">
        <v>3380</v>
      </c>
      <c r="O1403" s="113">
        <v>4620105821285</v>
      </c>
      <c r="P1403" s="118">
        <v>9.15</v>
      </c>
      <c r="Q1403" s="136">
        <v>0.030294</v>
      </c>
      <c r="R1403" s="127">
        <f t="shared" si="354"/>
        <v>0</v>
      </c>
      <c r="S1403" s="128">
        <f t="shared" si="355"/>
        <v>0</v>
      </c>
      <c r="W1403" s="20"/>
    </row>
    <row r="1404" s="21" customFormat="1" outlineLevel="1" spans="1:23">
      <c r="A1404" s="83" t="s">
        <v>3623</v>
      </c>
      <c r="B1404" s="71" t="s">
        <v>3624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3">
        <v>1</v>
      </c>
      <c r="L1404" s="72">
        <v>25</v>
      </c>
      <c r="M1404" s="111" t="s">
        <v>351</v>
      </c>
      <c r="N1404" s="112" t="s">
        <v>3380</v>
      </c>
      <c r="O1404" s="113">
        <v>4620105821292</v>
      </c>
      <c r="P1404" s="118">
        <v>9</v>
      </c>
      <c r="Q1404" s="136">
        <v>0.030294</v>
      </c>
      <c r="R1404" s="127">
        <f t="shared" si="354"/>
        <v>0</v>
      </c>
      <c r="S1404" s="128">
        <f t="shared" si="355"/>
        <v>0</v>
      </c>
      <c r="W1404" s="20"/>
    </row>
    <row r="1405" s="21" customFormat="1" outlineLevel="1" spans="1:23">
      <c r="A1405" s="83" t="s">
        <v>3625</v>
      </c>
      <c r="B1405" s="71" t="s">
        <v>3626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3">
        <v>1</v>
      </c>
      <c r="L1405" s="72">
        <v>30</v>
      </c>
      <c r="M1405" s="111" t="s">
        <v>351</v>
      </c>
      <c r="N1405" s="112" t="s">
        <v>3380</v>
      </c>
      <c r="O1405" s="113">
        <v>4620105821308</v>
      </c>
      <c r="P1405" s="118">
        <v>11.7</v>
      </c>
      <c r="Q1405" s="136">
        <v>0.030294</v>
      </c>
      <c r="R1405" s="127">
        <f t="shared" si="354"/>
        <v>0</v>
      </c>
      <c r="S1405" s="128">
        <f t="shared" si="355"/>
        <v>0</v>
      </c>
      <c r="W1405" s="20"/>
    </row>
    <row r="1406" s="21" customFormat="1" outlineLevel="1" spans="1:23">
      <c r="A1406" s="83" t="s">
        <v>3627</v>
      </c>
      <c r="B1406" s="71" t="s">
        <v>3628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3">
        <v>1</v>
      </c>
      <c r="L1406" s="72">
        <v>20</v>
      </c>
      <c r="M1406" s="111" t="s">
        <v>351</v>
      </c>
      <c r="N1406" s="112" t="s">
        <v>3380</v>
      </c>
      <c r="O1406" s="113">
        <v>4620105821315</v>
      </c>
      <c r="P1406" s="118">
        <v>9.55</v>
      </c>
      <c r="Q1406" s="136">
        <v>0.030294</v>
      </c>
      <c r="R1406" s="127">
        <f t="shared" si="354"/>
        <v>0</v>
      </c>
      <c r="S1406" s="128">
        <f t="shared" si="355"/>
        <v>0</v>
      </c>
      <c r="W1406" s="20"/>
    </row>
    <row r="1407" s="21" customFormat="1" outlineLevel="1" spans="1:23">
      <c r="A1407" s="83" t="s">
        <v>3629</v>
      </c>
      <c r="B1407" s="71" t="s">
        <v>3630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3">
        <v>1</v>
      </c>
      <c r="L1407" s="72">
        <v>15</v>
      </c>
      <c r="M1407" s="111" t="s">
        <v>351</v>
      </c>
      <c r="N1407" s="112" t="s">
        <v>3380</v>
      </c>
      <c r="O1407" s="113">
        <v>4620105821322</v>
      </c>
      <c r="P1407" s="118">
        <v>7.95</v>
      </c>
      <c r="Q1407" s="136">
        <v>0.030294</v>
      </c>
      <c r="R1407" s="127">
        <f t="shared" si="354"/>
        <v>0</v>
      </c>
      <c r="S1407" s="128">
        <f t="shared" si="355"/>
        <v>0</v>
      </c>
      <c r="W1407" s="20"/>
    </row>
    <row r="1408" s="21" customFormat="1" outlineLevel="1" spans="1:23">
      <c r="A1408" s="83" t="s">
        <v>3631</v>
      </c>
      <c r="B1408" s="71" t="s">
        <v>3632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3">
        <v>1</v>
      </c>
      <c r="L1408" s="72">
        <v>50</v>
      </c>
      <c r="M1408" s="111" t="s">
        <v>351</v>
      </c>
      <c r="N1408" s="112" t="s">
        <v>3380</v>
      </c>
      <c r="O1408" s="113">
        <v>4620105821339</v>
      </c>
      <c r="P1408" s="118">
        <v>14.25</v>
      </c>
      <c r="Q1408" s="136">
        <v>0.044</v>
      </c>
      <c r="R1408" s="127">
        <f t="shared" si="354"/>
        <v>0</v>
      </c>
      <c r="S1408" s="128">
        <f t="shared" si="355"/>
        <v>0</v>
      </c>
      <c r="W1408" s="20"/>
    </row>
    <row r="1409" s="21" customFormat="1" outlineLevel="1" spans="1:23">
      <c r="A1409" s="83" t="s">
        <v>3633</v>
      </c>
      <c r="B1409" s="71" t="s">
        <v>3634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147</v>
      </c>
      <c r="I1409" s="72"/>
      <c r="J1409" s="75" t="str">
        <f t="shared" si="351"/>
        <v/>
      </c>
      <c r="K1409" s="163">
        <v>1</v>
      </c>
      <c r="L1409" s="72">
        <v>20</v>
      </c>
      <c r="M1409" s="111" t="s">
        <v>351</v>
      </c>
      <c r="N1409" s="112" t="s">
        <v>3380</v>
      </c>
      <c r="O1409" s="113">
        <v>4620105821353</v>
      </c>
      <c r="P1409" s="118">
        <v>14.3</v>
      </c>
      <c r="Q1409" s="136">
        <v>0.044</v>
      </c>
      <c r="R1409" s="127">
        <f t="shared" si="354"/>
        <v>0</v>
      </c>
      <c r="S1409" s="128">
        <f t="shared" si="355"/>
        <v>0</v>
      </c>
      <c r="W1409" s="20"/>
    </row>
    <row r="1410" s="21" customFormat="1" outlineLevel="1" spans="1:23">
      <c r="A1410" s="83" t="s">
        <v>3635</v>
      </c>
      <c r="B1410" s="71" t="s">
        <v>3636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3">
        <v>1</v>
      </c>
      <c r="L1410" s="72">
        <v>10</v>
      </c>
      <c r="M1410" s="111" t="s">
        <v>351</v>
      </c>
      <c r="N1410" s="112" t="s">
        <v>3380</v>
      </c>
      <c r="O1410" s="113">
        <v>4620105821360</v>
      </c>
      <c r="P1410" s="118">
        <v>11.45</v>
      </c>
      <c r="Q1410" s="136">
        <v>0.044</v>
      </c>
      <c r="R1410" s="127">
        <f t="shared" si="354"/>
        <v>0</v>
      </c>
      <c r="S1410" s="128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8"/>
      <c r="I1411" s="72"/>
      <c r="J1411" s="75" t="str">
        <f t="shared" si="351"/>
        <v/>
      </c>
      <c r="K1411" s="163"/>
      <c r="L1411" s="72"/>
      <c r="M1411" s="145"/>
      <c r="N1411" s="145"/>
      <c r="O1411" s="113"/>
      <c r="P1411" s="118"/>
      <c r="Q1411" s="136"/>
      <c r="R1411" s="127"/>
      <c r="S1411" s="128"/>
      <c r="W1411" s="20"/>
    </row>
    <row r="1412" s="21" customFormat="1" outlineLevel="1" spans="1:23">
      <c r="A1412" s="83" t="s">
        <v>3637</v>
      </c>
      <c r="B1412" s="71" t="s">
        <v>3638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3">
        <v>10</v>
      </c>
      <c r="L1412" s="72">
        <v>330</v>
      </c>
      <c r="M1412" s="111" t="s">
        <v>351</v>
      </c>
      <c r="N1412" s="112" t="s">
        <v>3380</v>
      </c>
      <c r="O1412" s="113">
        <v>4620105821377</v>
      </c>
      <c r="P1412" s="118">
        <v>8.4</v>
      </c>
      <c r="Q1412" s="136">
        <v>0.025584</v>
      </c>
      <c r="R1412" s="127">
        <f t="shared" ref="R1412:R1435" si="358">P1412/L1412*D1412</f>
        <v>0</v>
      </c>
      <c r="S1412" s="128">
        <f t="shared" ref="S1412:S1435" si="359">Q1412/L1412*D1412</f>
        <v>0</v>
      </c>
      <c r="W1412" s="20"/>
    </row>
    <row r="1413" s="21" customFormat="1" outlineLevel="1" spans="1:23">
      <c r="A1413" s="83" t="s">
        <v>3639</v>
      </c>
      <c r="B1413" s="71" t="s">
        <v>3640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3">
        <v>10</v>
      </c>
      <c r="L1413" s="72">
        <v>230</v>
      </c>
      <c r="M1413" s="111" t="s">
        <v>351</v>
      </c>
      <c r="N1413" s="112" t="s">
        <v>3380</v>
      </c>
      <c r="O1413" s="113">
        <v>4620105821384</v>
      </c>
      <c r="P1413" s="118">
        <v>8.7</v>
      </c>
      <c r="Q1413" s="136">
        <v>0.0322</v>
      </c>
      <c r="R1413" s="127">
        <f t="shared" si="358"/>
        <v>0</v>
      </c>
      <c r="S1413" s="128">
        <f t="shared" si="359"/>
        <v>0</v>
      </c>
      <c r="W1413" s="20"/>
    </row>
    <row r="1414" s="21" customFormat="1" outlineLevel="1" spans="1:23">
      <c r="A1414" s="83" t="s">
        <v>3641</v>
      </c>
      <c r="B1414" s="71" t="s">
        <v>3642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3">
        <v>10</v>
      </c>
      <c r="L1414" s="72">
        <v>180</v>
      </c>
      <c r="M1414" s="111" t="s">
        <v>351</v>
      </c>
      <c r="N1414" s="112" t="s">
        <v>3380</v>
      </c>
      <c r="O1414" s="113">
        <v>4620105821391</v>
      </c>
      <c r="P1414" s="118">
        <v>9.4</v>
      </c>
      <c r="Q1414" s="136">
        <v>0.0322</v>
      </c>
      <c r="R1414" s="127">
        <f t="shared" si="358"/>
        <v>0</v>
      </c>
      <c r="S1414" s="128">
        <f t="shared" si="359"/>
        <v>0</v>
      </c>
      <c r="W1414" s="20"/>
    </row>
    <row r="1415" s="21" customFormat="1" outlineLevel="1" spans="1:23">
      <c r="A1415" s="83" t="s">
        <v>3643</v>
      </c>
      <c r="B1415" s="71" t="s">
        <v>3644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3">
        <v>10</v>
      </c>
      <c r="L1415" s="72">
        <v>180</v>
      </c>
      <c r="M1415" s="111" t="s">
        <v>351</v>
      </c>
      <c r="N1415" s="112" t="s">
        <v>3380</v>
      </c>
      <c r="O1415" s="113">
        <v>4620105821407</v>
      </c>
      <c r="P1415" s="118">
        <v>8.45</v>
      </c>
      <c r="Q1415" s="136">
        <v>0.0322</v>
      </c>
      <c r="R1415" s="127">
        <f t="shared" si="358"/>
        <v>0</v>
      </c>
      <c r="S1415" s="128">
        <f t="shared" si="359"/>
        <v>0</v>
      </c>
      <c r="W1415" s="20"/>
    </row>
    <row r="1416" s="21" customFormat="1" outlineLevel="1" spans="1:23">
      <c r="A1416" s="83" t="s">
        <v>3645</v>
      </c>
      <c r="B1416" s="71" t="s">
        <v>3646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380</v>
      </c>
      <c r="I1416" s="72"/>
      <c r="J1416" s="75" t="str">
        <f t="shared" si="351"/>
        <v/>
      </c>
      <c r="K1416" s="163">
        <v>10</v>
      </c>
      <c r="L1416" s="72">
        <v>140</v>
      </c>
      <c r="M1416" s="111" t="s">
        <v>351</v>
      </c>
      <c r="N1416" s="112" t="s">
        <v>3380</v>
      </c>
      <c r="O1416" s="113">
        <v>4620105821414</v>
      </c>
      <c r="P1416" s="118">
        <v>8.8</v>
      </c>
      <c r="Q1416" s="136">
        <v>0.0322</v>
      </c>
      <c r="R1416" s="127">
        <f t="shared" si="358"/>
        <v>0</v>
      </c>
      <c r="S1416" s="128">
        <f t="shared" si="359"/>
        <v>0</v>
      </c>
      <c r="W1416" s="20"/>
    </row>
    <row r="1417" s="21" customFormat="1" outlineLevel="1" spans="1:23">
      <c r="A1417" s="83" t="s">
        <v>3647</v>
      </c>
      <c r="B1417" s="71" t="s">
        <v>3648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6">
        <v>20</v>
      </c>
      <c r="I1417" s="72"/>
      <c r="J1417" s="75" t="str">
        <f t="shared" si="351"/>
        <v/>
      </c>
      <c r="K1417" s="163">
        <v>10</v>
      </c>
      <c r="L1417" s="72">
        <v>100</v>
      </c>
      <c r="M1417" s="111" t="s">
        <v>351</v>
      </c>
      <c r="N1417" s="112" t="s">
        <v>3380</v>
      </c>
      <c r="O1417" s="113">
        <v>4620105821421</v>
      </c>
      <c r="P1417" s="118">
        <v>9</v>
      </c>
      <c r="Q1417" s="136">
        <v>0.025584</v>
      </c>
      <c r="R1417" s="127">
        <f t="shared" si="358"/>
        <v>0</v>
      </c>
      <c r="S1417" s="128">
        <f t="shared" si="359"/>
        <v>0</v>
      </c>
      <c r="W1417" s="20"/>
    </row>
    <row r="1418" s="21" customFormat="1" outlineLevel="1" spans="1:23">
      <c r="A1418" s="83" t="s">
        <v>3649</v>
      </c>
      <c r="B1418" s="71" t="s">
        <v>3650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3">
        <v>10</v>
      </c>
      <c r="L1418" s="72">
        <v>90</v>
      </c>
      <c r="M1418" s="111" t="s">
        <v>351</v>
      </c>
      <c r="N1418" s="112" t="s">
        <v>3380</v>
      </c>
      <c r="O1418" s="113">
        <v>4620105821438</v>
      </c>
      <c r="P1418" s="118">
        <v>9.35</v>
      </c>
      <c r="Q1418" s="136">
        <v>0.030294</v>
      </c>
      <c r="R1418" s="127">
        <f t="shared" si="358"/>
        <v>0</v>
      </c>
      <c r="S1418" s="128">
        <f t="shared" si="359"/>
        <v>0</v>
      </c>
      <c r="W1418" s="20"/>
    </row>
    <row r="1419" s="21" customFormat="1" outlineLevel="1" spans="1:23">
      <c r="A1419" s="83" t="s">
        <v>3651</v>
      </c>
      <c r="B1419" s="71" t="s">
        <v>3652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140</v>
      </c>
      <c r="I1419" s="72"/>
      <c r="J1419" s="75" t="str">
        <f t="shared" si="351"/>
        <v/>
      </c>
      <c r="K1419" s="163">
        <v>10</v>
      </c>
      <c r="L1419" s="72">
        <v>70</v>
      </c>
      <c r="M1419" s="111" t="s">
        <v>351</v>
      </c>
      <c r="N1419" s="112" t="s">
        <v>3380</v>
      </c>
      <c r="O1419" s="113">
        <v>4620105821445</v>
      </c>
      <c r="P1419" s="118">
        <v>8.8</v>
      </c>
      <c r="Q1419" s="136">
        <v>0.030294</v>
      </c>
      <c r="R1419" s="127">
        <f t="shared" si="358"/>
        <v>0</v>
      </c>
      <c r="S1419" s="128">
        <f t="shared" si="359"/>
        <v>0</v>
      </c>
      <c r="W1419" s="20"/>
    </row>
    <row r="1420" s="21" customFormat="1" outlineLevel="1" spans="1:23">
      <c r="A1420" s="83" t="s">
        <v>3653</v>
      </c>
      <c r="B1420" s="71" t="s">
        <v>3654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210</v>
      </c>
      <c r="I1420" s="72"/>
      <c r="J1420" s="75" t="str">
        <f t="shared" si="351"/>
        <v/>
      </c>
      <c r="K1420" s="163">
        <v>10</v>
      </c>
      <c r="L1420" s="72">
        <v>80</v>
      </c>
      <c r="M1420" s="111" t="s">
        <v>351</v>
      </c>
      <c r="N1420" s="112" t="s">
        <v>3380</v>
      </c>
      <c r="O1420" s="113">
        <v>4620105821452</v>
      </c>
      <c r="P1420" s="118">
        <v>6.55</v>
      </c>
      <c r="Q1420" s="136">
        <v>0.030294</v>
      </c>
      <c r="R1420" s="127">
        <f t="shared" si="358"/>
        <v>0</v>
      </c>
      <c r="S1420" s="128">
        <f t="shared" si="359"/>
        <v>0</v>
      </c>
      <c r="W1420" s="20"/>
    </row>
    <row r="1421" s="21" customFormat="1" outlineLevel="1" spans="1:23">
      <c r="A1421" s="83" t="s">
        <v>3655</v>
      </c>
      <c r="B1421" s="71" t="s">
        <v>3656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240</v>
      </c>
      <c r="I1421" s="72"/>
      <c r="J1421" s="75" t="str">
        <f t="shared" si="351"/>
        <v/>
      </c>
      <c r="K1421" s="163">
        <v>10</v>
      </c>
      <c r="L1421" s="72">
        <v>80</v>
      </c>
      <c r="M1421" s="111" t="s">
        <v>351</v>
      </c>
      <c r="N1421" s="112" t="s">
        <v>3380</v>
      </c>
      <c r="O1421" s="113">
        <v>4620105821469</v>
      </c>
      <c r="P1421" s="118">
        <v>8.8</v>
      </c>
      <c r="Q1421" s="136">
        <v>0.030294</v>
      </c>
      <c r="R1421" s="127">
        <f t="shared" si="358"/>
        <v>0</v>
      </c>
      <c r="S1421" s="128">
        <f t="shared" si="359"/>
        <v>0</v>
      </c>
      <c r="W1421" s="20"/>
    </row>
    <row r="1422" s="21" customFormat="1" outlineLevel="1" spans="1:23">
      <c r="A1422" s="83" t="s">
        <v>3657</v>
      </c>
      <c r="B1422" s="71" t="s">
        <v>3658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3">
        <v>10</v>
      </c>
      <c r="L1422" s="72">
        <v>70</v>
      </c>
      <c r="M1422" s="111" t="s">
        <v>351</v>
      </c>
      <c r="N1422" s="112" t="s">
        <v>3380</v>
      </c>
      <c r="O1422" s="113">
        <v>4620105821476</v>
      </c>
      <c r="P1422" s="118">
        <v>9.8</v>
      </c>
      <c r="Q1422" s="136">
        <v>0.030294</v>
      </c>
      <c r="R1422" s="127">
        <f t="shared" si="358"/>
        <v>0</v>
      </c>
      <c r="S1422" s="128">
        <f t="shared" si="359"/>
        <v>0</v>
      </c>
      <c r="W1422" s="20"/>
    </row>
    <row r="1423" s="21" customFormat="1" outlineLevel="1" spans="1:23">
      <c r="A1423" s="83" t="s">
        <v>3659</v>
      </c>
      <c r="B1423" s="71" t="s">
        <v>3660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170</v>
      </c>
      <c r="I1423" s="72"/>
      <c r="J1423" s="75" t="str">
        <f t="shared" si="351"/>
        <v/>
      </c>
      <c r="K1423" s="163">
        <v>10</v>
      </c>
      <c r="L1423" s="72">
        <v>50</v>
      </c>
      <c r="M1423" s="111" t="s">
        <v>351</v>
      </c>
      <c r="N1423" s="112" t="s">
        <v>3380</v>
      </c>
      <c r="O1423" s="113">
        <v>4620105821483</v>
      </c>
      <c r="P1423" s="118">
        <v>8.35</v>
      </c>
      <c r="Q1423" s="136">
        <v>0.030294</v>
      </c>
      <c r="R1423" s="127">
        <f t="shared" si="358"/>
        <v>0</v>
      </c>
      <c r="S1423" s="128">
        <f t="shared" si="359"/>
        <v>0</v>
      </c>
      <c r="W1423" s="20"/>
    </row>
    <row r="1424" s="21" customFormat="1" outlineLevel="1" spans="1:23">
      <c r="A1424" s="83" t="s">
        <v>3661</v>
      </c>
      <c r="B1424" s="71" t="s">
        <v>3662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3">
        <v>1</v>
      </c>
      <c r="L1424" s="72">
        <v>60</v>
      </c>
      <c r="M1424" s="111" t="s">
        <v>351</v>
      </c>
      <c r="N1424" s="112" t="s">
        <v>3380</v>
      </c>
      <c r="O1424" s="113">
        <v>4620105821490</v>
      </c>
      <c r="P1424" s="118">
        <v>11.9</v>
      </c>
      <c r="Q1424" s="136">
        <v>0.030294</v>
      </c>
      <c r="R1424" s="127">
        <f t="shared" si="358"/>
        <v>0</v>
      </c>
      <c r="S1424" s="128">
        <f t="shared" si="359"/>
        <v>0</v>
      </c>
      <c r="W1424" s="20"/>
    </row>
    <row r="1425" s="21" customFormat="1" outlineLevel="1" spans="1:23">
      <c r="A1425" s="83" t="s">
        <v>3663</v>
      </c>
      <c r="B1425" s="71" t="s">
        <v>3664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3">
        <v>1</v>
      </c>
      <c r="L1425" s="72">
        <v>50</v>
      </c>
      <c r="M1425" s="111" t="s">
        <v>351</v>
      </c>
      <c r="N1425" s="112" t="s">
        <v>3380</v>
      </c>
      <c r="O1425" s="113">
        <v>4620105821506</v>
      </c>
      <c r="P1425" s="118">
        <v>11.05</v>
      </c>
      <c r="Q1425" s="136">
        <v>0.030294</v>
      </c>
      <c r="R1425" s="127">
        <f t="shared" si="358"/>
        <v>0</v>
      </c>
      <c r="S1425" s="128">
        <f t="shared" si="359"/>
        <v>0</v>
      </c>
      <c r="W1425" s="20"/>
    </row>
    <row r="1426" s="21" customFormat="1" outlineLevel="1" spans="1:23">
      <c r="A1426" s="83" t="s">
        <v>3665</v>
      </c>
      <c r="B1426" s="71" t="s">
        <v>3666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43</v>
      </c>
      <c r="I1426" s="72"/>
      <c r="J1426" s="75" t="str">
        <f t="shared" si="351"/>
        <v/>
      </c>
      <c r="K1426" s="163">
        <v>1</v>
      </c>
      <c r="L1426" s="72">
        <v>30</v>
      </c>
      <c r="M1426" s="111" t="s">
        <v>351</v>
      </c>
      <c r="N1426" s="112" t="s">
        <v>3380</v>
      </c>
      <c r="O1426" s="113">
        <v>4620105821513</v>
      </c>
      <c r="P1426" s="118">
        <v>8.95</v>
      </c>
      <c r="Q1426" s="136">
        <v>0.030294</v>
      </c>
      <c r="R1426" s="127">
        <f t="shared" si="358"/>
        <v>0</v>
      </c>
      <c r="S1426" s="128">
        <f t="shared" si="359"/>
        <v>0</v>
      </c>
      <c r="W1426" s="20"/>
    </row>
    <row r="1427" s="21" customFormat="1" outlineLevel="1" spans="1:23">
      <c r="A1427" s="83" t="s">
        <v>3667</v>
      </c>
      <c r="B1427" s="71" t="s">
        <v>3668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3">
        <v>1</v>
      </c>
      <c r="L1427" s="72">
        <v>40</v>
      </c>
      <c r="M1427" s="111" t="s">
        <v>351</v>
      </c>
      <c r="N1427" s="112" t="s">
        <v>3380</v>
      </c>
      <c r="O1427" s="113">
        <v>4620105821520</v>
      </c>
      <c r="P1427" s="118">
        <v>8.75</v>
      </c>
      <c r="Q1427" s="136">
        <v>0.030294</v>
      </c>
      <c r="R1427" s="127">
        <f t="shared" si="358"/>
        <v>0</v>
      </c>
      <c r="S1427" s="128">
        <f t="shared" si="359"/>
        <v>0</v>
      </c>
      <c r="W1427" s="20"/>
    </row>
    <row r="1428" s="21" customFormat="1" outlineLevel="1" spans="1:23">
      <c r="A1428" s="83" t="s">
        <v>3669</v>
      </c>
      <c r="B1428" s="71" t="s">
        <v>3670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3">
        <v>1</v>
      </c>
      <c r="L1428" s="72">
        <v>30</v>
      </c>
      <c r="M1428" s="111" t="s">
        <v>351</v>
      </c>
      <c r="N1428" s="112" t="s">
        <v>3380</v>
      </c>
      <c r="O1428" s="113">
        <v>4620105821537</v>
      </c>
      <c r="P1428" s="118">
        <v>9.15</v>
      </c>
      <c r="Q1428" s="136">
        <v>0.030294</v>
      </c>
      <c r="R1428" s="127">
        <f t="shared" si="358"/>
        <v>0</v>
      </c>
      <c r="S1428" s="128">
        <f t="shared" si="359"/>
        <v>0</v>
      </c>
      <c r="W1428" s="20"/>
    </row>
    <row r="1429" s="21" customFormat="1" outlineLevel="1" spans="1:23">
      <c r="A1429" s="83" t="s">
        <v>3671</v>
      </c>
      <c r="B1429" s="71" t="s">
        <v>3672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3">
        <v>1</v>
      </c>
      <c r="L1429" s="72">
        <v>25</v>
      </c>
      <c r="M1429" s="111" t="s">
        <v>351</v>
      </c>
      <c r="N1429" s="112" t="s">
        <v>3380</v>
      </c>
      <c r="O1429" s="113">
        <v>4620105821544</v>
      </c>
      <c r="P1429" s="118">
        <v>9</v>
      </c>
      <c r="Q1429" s="136">
        <v>0.030294</v>
      </c>
      <c r="R1429" s="127">
        <f t="shared" si="358"/>
        <v>0</v>
      </c>
      <c r="S1429" s="128">
        <f t="shared" si="359"/>
        <v>0</v>
      </c>
      <c r="W1429" s="20"/>
    </row>
    <row r="1430" s="21" customFormat="1" outlineLevel="1" spans="1:23">
      <c r="A1430" s="83" t="s">
        <v>3673</v>
      </c>
      <c r="B1430" s="71" t="s">
        <v>3674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18</v>
      </c>
      <c r="I1430" s="72"/>
      <c r="J1430" s="75" t="str">
        <f t="shared" si="351"/>
        <v/>
      </c>
      <c r="K1430" s="163">
        <v>1</v>
      </c>
      <c r="L1430" s="72">
        <v>30</v>
      </c>
      <c r="M1430" s="111" t="s">
        <v>351</v>
      </c>
      <c r="N1430" s="112" t="s">
        <v>3380</v>
      </c>
      <c r="O1430" s="113">
        <v>4620105821551</v>
      </c>
      <c r="P1430" s="118">
        <v>11.7</v>
      </c>
      <c r="Q1430" s="136">
        <v>0.030294</v>
      </c>
      <c r="R1430" s="127">
        <f t="shared" si="358"/>
        <v>0</v>
      </c>
      <c r="S1430" s="128">
        <f t="shared" si="359"/>
        <v>0</v>
      </c>
      <c r="W1430" s="20"/>
    </row>
    <row r="1431" s="21" customFormat="1" outlineLevel="1" spans="1:23">
      <c r="A1431" s="83" t="s">
        <v>3675</v>
      </c>
      <c r="B1431" s="71" t="s">
        <v>3676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3">
        <v>1</v>
      </c>
      <c r="L1431" s="72">
        <v>20</v>
      </c>
      <c r="M1431" s="111" t="s">
        <v>351</v>
      </c>
      <c r="N1431" s="112" t="s">
        <v>3380</v>
      </c>
      <c r="O1431" s="113">
        <v>4620105821568</v>
      </c>
      <c r="P1431" s="118">
        <v>9.55</v>
      </c>
      <c r="Q1431" s="136">
        <v>0.030294</v>
      </c>
      <c r="R1431" s="127">
        <f t="shared" si="358"/>
        <v>0</v>
      </c>
      <c r="S1431" s="128">
        <f t="shared" si="359"/>
        <v>0</v>
      </c>
      <c r="W1431" s="20"/>
    </row>
    <row r="1432" s="21" customFormat="1" outlineLevel="1" spans="1:23">
      <c r="A1432" s="83" t="s">
        <v>3677</v>
      </c>
      <c r="B1432" s="71" t="s">
        <v>3678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8"/>
      <c r="I1432" s="72"/>
      <c r="J1432" s="75" t="str">
        <f t="shared" si="351"/>
        <v/>
      </c>
      <c r="K1432" s="163">
        <v>1</v>
      </c>
      <c r="L1432" s="72">
        <v>15</v>
      </c>
      <c r="M1432" s="111" t="s">
        <v>351</v>
      </c>
      <c r="N1432" s="112" t="s">
        <v>3380</v>
      </c>
      <c r="O1432" s="113">
        <v>4620105821575</v>
      </c>
      <c r="P1432" s="118">
        <v>7.95</v>
      </c>
      <c r="Q1432" s="136">
        <v>0.030294</v>
      </c>
      <c r="R1432" s="127">
        <f t="shared" si="358"/>
        <v>0</v>
      </c>
      <c r="S1432" s="128">
        <f t="shared" si="359"/>
        <v>0</v>
      </c>
      <c r="W1432" s="20"/>
    </row>
    <row r="1433" s="21" customFormat="1" outlineLevel="1" spans="1:23">
      <c r="A1433" s="83" t="s">
        <v>3679</v>
      </c>
      <c r="B1433" s="71" t="s">
        <v>3680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8"/>
      <c r="I1433" s="72"/>
      <c r="J1433" s="75" t="str">
        <f t="shared" si="351"/>
        <v/>
      </c>
      <c r="K1433" s="163">
        <v>1</v>
      </c>
      <c r="L1433" s="72">
        <v>50</v>
      </c>
      <c r="M1433" s="111" t="s">
        <v>351</v>
      </c>
      <c r="N1433" s="112" t="s">
        <v>3380</v>
      </c>
      <c r="O1433" s="113">
        <v>4620105821582</v>
      </c>
      <c r="P1433" s="118">
        <v>14.25</v>
      </c>
      <c r="Q1433" s="136">
        <v>0.044</v>
      </c>
      <c r="R1433" s="127">
        <f t="shared" si="358"/>
        <v>0</v>
      </c>
      <c r="S1433" s="128">
        <f t="shared" si="359"/>
        <v>0</v>
      </c>
      <c r="W1433" s="20"/>
    </row>
    <row r="1434" s="21" customFormat="1" outlineLevel="1" spans="1:23">
      <c r="A1434" s="83" t="s">
        <v>3681</v>
      </c>
      <c r="B1434" s="71" t="s">
        <v>3682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3">
        <v>1</v>
      </c>
      <c r="L1434" s="72">
        <v>20</v>
      </c>
      <c r="M1434" s="111" t="s">
        <v>351</v>
      </c>
      <c r="N1434" s="112" t="s">
        <v>3380</v>
      </c>
      <c r="O1434" s="113">
        <v>4620105821605</v>
      </c>
      <c r="P1434" s="118">
        <v>14.3</v>
      </c>
      <c r="Q1434" s="136">
        <v>0.044</v>
      </c>
      <c r="R1434" s="127">
        <f t="shared" si="358"/>
        <v>0</v>
      </c>
      <c r="S1434" s="128">
        <f t="shared" si="359"/>
        <v>0</v>
      </c>
      <c r="W1434" s="20"/>
    </row>
    <row r="1435" s="21" customFormat="1" outlineLevel="1" spans="1:23">
      <c r="A1435" s="83" t="s">
        <v>3683</v>
      </c>
      <c r="B1435" s="71" t="s">
        <v>3684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3">
        <v>1</v>
      </c>
      <c r="L1435" s="72">
        <v>10</v>
      </c>
      <c r="M1435" s="111" t="s">
        <v>351</v>
      </c>
      <c r="N1435" s="112" t="s">
        <v>3380</v>
      </c>
      <c r="O1435" s="113">
        <v>4620105821612</v>
      </c>
      <c r="P1435" s="118">
        <v>11.45</v>
      </c>
      <c r="Q1435" s="136">
        <v>0.044</v>
      </c>
      <c r="R1435" s="127">
        <f t="shared" si="358"/>
        <v>0</v>
      </c>
      <c r="S1435" s="128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8"/>
      <c r="I1436" s="72"/>
      <c r="J1436" s="75" t="str">
        <f t="shared" si="351"/>
        <v/>
      </c>
      <c r="K1436" s="163"/>
      <c r="L1436" s="72"/>
      <c r="M1436" s="145"/>
      <c r="N1436" s="145"/>
      <c r="O1436" s="113"/>
      <c r="P1436" s="118"/>
      <c r="Q1436" s="136"/>
      <c r="R1436" s="127"/>
      <c r="S1436" s="128"/>
      <c r="W1436" s="20"/>
    </row>
    <row r="1437" s="21" customFormat="1" outlineLevel="1" spans="1:23">
      <c r="A1437" s="83" t="s">
        <v>3685</v>
      </c>
      <c r="B1437" s="71" t="s">
        <v>3686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3701</v>
      </c>
      <c r="I1437" s="72"/>
      <c r="J1437" s="75" t="str">
        <f t="shared" si="351"/>
        <v/>
      </c>
      <c r="K1437" s="163">
        <v>10</v>
      </c>
      <c r="L1437" s="72">
        <v>700</v>
      </c>
      <c r="M1437" s="111" t="s">
        <v>351</v>
      </c>
      <c r="N1437" s="112" t="s">
        <v>3380</v>
      </c>
      <c r="O1437" s="113">
        <v>4620105823135</v>
      </c>
      <c r="P1437" s="118">
        <v>5.95</v>
      </c>
      <c r="Q1437" s="136">
        <v>0.0256</v>
      </c>
      <c r="R1437" s="127">
        <f t="shared" ref="R1437:R1452" si="362">P1437/L1437*D1437</f>
        <v>0</v>
      </c>
      <c r="S1437" s="128">
        <f t="shared" ref="S1437:S1452" si="363">Q1437/L1437*D1437</f>
        <v>0</v>
      </c>
      <c r="W1437" s="20"/>
    </row>
    <row r="1438" s="21" customFormat="1" outlineLevel="1" spans="1:23">
      <c r="A1438" s="84" t="s">
        <v>3687</v>
      </c>
      <c r="B1438" s="71" t="s">
        <v>3688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8"/>
      <c r="I1438" s="72"/>
      <c r="J1438" s="75" t="str">
        <f t="shared" si="351"/>
        <v/>
      </c>
      <c r="K1438" s="163">
        <v>10</v>
      </c>
      <c r="L1438" s="72">
        <v>700</v>
      </c>
      <c r="M1438" s="111" t="s">
        <v>351</v>
      </c>
      <c r="N1438" s="112" t="s">
        <v>3380</v>
      </c>
      <c r="O1438" s="113">
        <v>4620105823142</v>
      </c>
      <c r="P1438" s="118">
        <v>7.4</v>
      </c>
      <c r="Q1438" s="136">
        <v>0.0322</v>
      </c>
      <c r="R1438" s="127">
        <f t="shared" si="362"/>
        <v>0</v>
      </c>
      <c r="S1438" s="128">
        <f t="shared" si="363"/>
        <v>0</v>
      </c>
      <c r="W1438" s="20"/>
    </row>
    <row r="1439" s="21" customFormat="1" ht="15" customHeight="1" outlineLevel="1" spans="1:23">
      <c r="A1439" s="84" t="s">
        <v>3689</v>
      </c>
      <c r="B1439" s="71" t="s">
        <v>3690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8"/>
      <c r="I1439" s="209"/>
      <c r="J1439" s="75" t="str">
        <f t="shared" si="351"/>
        <v/>
      </c>
      <c r="K1439" s="163">
        <v>10</v>
      </c>
      <c r="L1439" s="72">
        <v>550</v>
      </c>
      <c r="M1439" s="111" t="s">
        <v>351</v>
      </c>
      <c r="N1439" s="112" t="s">
        <v>3380</v>
      </c>
      <c r="O1439" s="113">
        <v>4620105823173</v>
      </c>
      <c r="P1439" s="118">
        <v>7.4</v>
      </c>
      <c r="Q1439" s="136">
        <v>0.0322</v>
      </c>
      <c r="R1439" s="127">
        <f t="shared" si="362"/>
        <v>0</v>
      </c>
      <c r="S1439" s="128">
        <f t="shared" si="363"/>
        <v>0</v>
      </c>
      <c r="W1439" s="20"/>
    </row>
    <row r="1440" s="21" customFormat="1" outlineLevel="1" spans="1:23">
      <c r="A1440" s="83" t="s">
        <v>3691</v>
      </c>
      <c r="B1440" s="71" t="s">
        <v>3692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5508</v>
      </c>
      <c r="I1440" s="72"/>
      <c r="J1440" s="75" t="str">
        <f t="shared" si="351"/>
        <v/>
      </c>
      <c r="K1440" s="163">
        <v>10</v>
      </c>
      <c r="L1440" s="72">
        <v>700</v>
      </c>
      <c r="M1440" s="111" t="s">
        <v>351</v>
      </c>
      <c r="N1440" s="112" t="s">
        <v>3380</v>
      </c>
      <c r="O1440" s="113">
        <v>4620105823180</v>
      </c>
      <c r="P1440" s="118">
        <v>8.2</v>
      </c>
      <c r="Q1440" s="136">
        <v>0.0322</v>
      </c>
      <c r="R1440" s="127">
        <f t="shared" si="362"/>
        <v>0</v>
      </c>
      <c r="S1440" s="128">
        <f t="shared" si="363"/>
        <v>0</v>
      </c>
      <c r="W1440" s="20"/>
    </row>
    <row r="1441" s="21" customFormat="1" outlineLevel="1" spans="1:23">
      <c r="A1441" s="83" t="s">
        <v>3693</v>
      </c>
      <c r="B1441" s="71" t="s">
        <v>3694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5228</v>
      </c>
      <c r="I1441" s="72"/>
      <c r="J1441" s="75" t="str">
        <f t="shared" si="351"/>
        <v/>
      </c>
      <c r="K1441" s="163">
        <v>10</v>
      </c>
      <c r="L1441" s="72">
        <v>720</v>
      </c>
      <c r="M1441" s="111" t="s">
        <v>351</v>
      </c>
      <c r="N1441" s="112" t="s">
        <v>3380</v>
      </c>
      <c r="O1441" s="113">
        <v>4620105823197</v>
      </c>
      <c r="P1441" s="118">
        <v>9.6</v>
      </c>
      <c r="Q1441" s="136">
        <v>0.0322</v>
      </c>
      <c r="R1441" s="127">
        <f t="shared" si="362"/>
        <v>0</v>
      </c>
      <c r="S1441" s="128">
        <f t="shared" si="363"/>
        <v>0</v>
      </c>
      <c r="W1441" s="20"/>
    </row>
    <row r="1442" s="21" customFormat="1" outlineLevel="1" spans="1:23">
      <c r="A1442" s="83" t="s">
        <v>3695</v>
      </c>
      <c r="B1442" s="71" t="s">
        <v>3696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464</v>
      </c>
      <c r="I1442" s="72"/>
      <c r="J1442" s="75" t="str">
        <f t="shared" si="351"/>
        <v/>
      </c>
      <c r="K1442" s="163">
        <v>10</v>
      </c>
      <c r="L1442" s="72">
        <v>500</v>
      </c>
      <c r="M1442" s="111" t="s">
        <v>351</v>
      </c>
      <c r="N1442" s="112" t="s">
        <v>3380</v>
      </c>
      <c r="O1442" s="113">
        <v>4620105823203</v>
      </c>
      <c r="P1442" s="118">
        <v>7.65</v>
      </c>
      <c r="Q1442" s="136">
        <v>0.0256</v>
      </c>
      <c r="R1442" s="127">
        <f t="shared" si="362"/>
        <v>0</v>
      </c>
      <c r="S1442" s="128">
        <f t="shared" si="363"/>
        <v>0</v>
      </c>
      <c r="W1442" s="20"/>
    </row>
    <row r="1443" s="21" customFormat="1" outlineLevel="1" spans="1:23">
      <c r="A1443" s="83" t="s">
        <v>3697</v>
      </c>
      <c r="B1443" s="71" t="s">
        <v>3698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3090</v>
      </c>
      <c r="I1443" s="72"/>
      <c r="J1443" s="75" t="str">
        <f t="shared" si="351"/>
        <v/>
      </c>
      <c r="K1443" s="163">
        <v>10</v>
      </c>
      <c r="L1443" s="72">
        <v>350</v>
      </c>
      <c r="M1443" s="111" t="s">
        <v>351</v>
      </c>
      <c r="N1443" s="112" t="s">
        <v>3380</v>
      </c>
      <c r="O1443" s="113">
        <v>4620105823210</v>
      </c>
      <c r="P1443" s="118">
        <v>8.4</v>
      </c>
      <c r="Q1443" s="136">
        <v>0.0303</v>
      </c>
      <c r="R1443" s="127">
        <f t="shared" si="362"/>
        <v>0</v>
      </c>
      <c r="S1443" s="128">
        <f t="shared" si="363"/>
        <v>0</v>
      </c>
      <c r="W1443" s="20"/>
    </row>
    <row r="1444" s="21" customFormat="1" outlineLevel="1" spans="1:23">
      <c r="A1444" s="83" t="s">
        <v>3699</v>
      </c>
      <c r="B1444" s="71" t="s">
        <v>3700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2941</v>
      </c>
      <c r="I1444" s="72"/>
      <c r="J1444" s="75" t="str">
        <f t="shared" si="351"/>
        <v/>
      </c>
      <c r="K1444" s="163">
        <v>10</v>
      </c>
      <c r="L1444" s="72">
        <v>350</v>
      </c>
      <c r="M1444" s="111" t="s">
        <v>351</v>
      </c>
      <c r="N1444" s="112" t="s">
        <v>3380</v>
      </c>
      <c r="O1444" s="113">
        <v>4620105823227</v>
      </c>
      <c r="P1444" s="118">
        <v>9.5</v>
      </c>
      <c r="Q1444" s="136">
        <v>0.0303</v>
      </c>
      <c r="R1444" s="127">
        <f t="shared" si="362"/>
        <v>0</v>
      </c>
      <c r="S1444" s="128">
        <f t="shared" si="363"/>
        <v>0</v>
      </c>
      <c r="W1444" s="20"/>
    </row>
    <row r="1445" s="21" customFormat="1" outlineLevel="1" spans="1:23">
      <c r="A1445" s="83" t="s">
        <v>3701</v>
      </c>
      <c r="B1445" s="71" t="s">
        <v>3702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3751</v>
      </c>
      <c r="I1445" s="72"/>
      <c r="J1445" s="75" t="str">
        <f t="shared" si="351"/>
        <v/>
      </c>
      <c r="K1445" s="163">
        <v>10</v>
      </c>
      <c r="L1445" s="72">
        <v>400</v>
      </c>
      <c r="M1445" s="111" t="s">
        <v>351</v>
      </c>
      <c r="N1445" s="112" t="s">
        <v>3380</v>
      </c>
      <c r="O1445" s="113">
        <v>4620105823258</v>
      </c>
      <c r="P1445" s="118">
        <v>9.7</v>
      </c>
      <c r="Q1445" s="136">
        <v>0.0303</v>
      </c>
      <c r="R1445" s="127">
        <f t="shared" si="362"/>
        <v>0</v>
      </c>
      <c r="S1445" s="128">
        <f t="shared" si="363"/>
        <v>0</v>
      </c>
      <c r="W1445" s="20"/>
    </row>
    <row r="1446" s="21" customFormat="1" outlineLevel="1" spans="1:23">
      <c r="A1446" s="83" t="s">
        <v>3703</v>
      </c>
      <c r="B1446" s="71" t="s">
        <v>3704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3387</v>
      </c>
      <c r="I1446" s="72"/>
      <c r="J1446" s="75" t="str">
        <f t="shared" si="351"/>
        <v/>
      </c>
      <c r="K1446" s="163">
        <v>10</v>
      </c>
      <c r="L1446" s="72">
        <v>350</v>
      </c>
      <c r="M1446" s="111" t="s">
        <v>351</v>
      </c>
      <c r="N1446" s="112" t="s">
        <v>3380</v>
      </c>
      <c r="O1446" s="113">
        <v>4620105823241</v>
      </c>
      <c r="P1446" s="118">
        <v>11</v>
      </c>
      <c r="Q1446" s="136">
        <v>0.0303</v>
      </c>
      <c r="R1446" s="127">
        <f t="shared" si="362"/>
        <v>0</v>
      </c>
      <c r="S1446" s="128">
        <f t="shared" si="363"/>
        <v>0</v>
      </c>
      <c r="W1446" s="20"/>
    </row>
    <row r="1447" s="21" customFormat="1" outlineLevel="1" spans="1:23">
      <c r="A1447" s="83" t="s">
        <v>3705</v>
      </c>
      <c r="B1447" s="71" t="s">
        <v>3706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2162</v>
      </c>
      <c r="I1447" s="72"/>
      <c r="J1447" s="75" t="str">
        <f t="shared" si="351"/>
        <v/>
      </c>
      <c r="K1447" s="163">
        <v>10</v>
      </c>
      <c r="L1447" s="72">
        <v>250</v>
      </c>
      <c r="M1447" s="111" t="s">
        <v>351</v>
      </c>
      <c r="N1447" s="112" t="s">
        <v>3380</v>
      </c>
      <c r="O1447" s="113">
        <v>4620105823265</v>
      </c>
      <c r="P1447" s="118">
        <v>9.5</v>
      </c>
      <c r="Q1447" s="136">
        <v>0.0303</v>
      </c>
      <c r="R1447" s="127">
        <f t="shared" si="362"/>
        <v>0</v>
      </c>
      <c r="S1447" s="128">
        <f t="shared" si="363"/>
        <v>0</v>
      </c>
      <c r="W1447" s="20"/>
    </row>
    <row r="1448" s="21" customFormat="1" outlineLevel="1" spans="1:23">
      <c r="A1448" s="83" t="s">
        <v>3707</v>
      </c>
      <c r="B1448" s="71" t="s">
        <v>3708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1745</v>
      </c>
      <c r="I1448" s="72"/>
      <c r="J1448" s="75" t="str">
        <f t="shared" si="351"/>
        <v/>
      </c>
      <c r="K1448" s="163">
        <v>1</v>
      </c>
      <c r="L1448" s="72">
        <v>250</v>
      </c>
      <c r="M1448" s="111" t="s">
        <v>351</v>
      </c>
      <c r="N1448" s="112" t="s">
        <v>3380</v>
      </c>
      <c r="O1448" s="113">
        <v>4620105823272</v>
      </c>
      <c r="P1448" s="118">
        <v>13</v>
      </c>
      <c r="Q1448" s="136">
        <v>0.0303</v>
      </c>
      <c r="R1448" s="127">
        <f t="shared" si="362"/>
        <v>0</v>
      </c>
      <c r="S1448" s="128">
        <f t="shared" si="363"/>
        <v>0</v>
      </c>
      <c r="W1448" s="20"/>
    </row>
    <row r="1449" s="21" customFormat="1" outlineLevel="1" spans="1:23">
      <c r="A1449" s="83" t="s">
        <v>3709</v>
      </c>
      <c r="B1449" s="71" t="s">
        <v>3710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215</v>
      </c>
      <c r="I1449" s="72"/>
      <c r="J1449" s="75" t="str">
        <f t="shared" si="351"/>
        <v/>
      </c>
      <c r="K1449" s="163">
        <v>1</v>
      </c>
      <c r="L1449" s="72">
        <v>200</v>
      </c>
      <c r="M1449" s="111" t="s">
        <v>351</v>
      </c>
      <c r="N1449" s="112" t="s">
        <v>3380</v>
      </c>
      <c r="O1449" s="113">
        <v>4620105823289</v>
      </c>
      <c r="P1449" s="118">
        <v>9.1</v>
      </c>
      <c r="Q1449" s="136">
        <v>0.0303</v>
      </c>
      <c r="R1449" s="127">
        <f t="shared" si="362"/>
        <v>0</v>
      </c>
      <c r="S1449" s="128">
        <f t="shared" si="363"/>
        <v>0</v>
      </c>
      <c r="W1449" s="20"/>
    </row>
    <row r="1450" s="21" customFormat="1" outlineLevel="1" spans="1:23">
      <c r="A1450" s="83" t="s">
        <v>3711</v>
      </c>
      <c r="B1450" s="71" t="s">
        <v>3712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189</v>
      </c>
      <c r="I1450" s="72"/>
      <c r="J1450" s="75" t="str">
        <f t="shared" ref="J1450:J1513" si="364">IF(D1450="","",IF(F1450="","",ROUND(D1450*F1450,2)))</f>
        <v/>
      </c>
      <c r="K1450" s="163">
        <v>1</v>
      </c>
      <c r="L1450" s="72">
        <v>150</v>
      </c>
      <c r="M1450" s="111" t="s">
        <v>351</v>
      </c>
      <c r="N1450" s="112" t="s">
        <v>3380</v>
      </c>
      <c r="O1450" s="113">
        <v>4620105823296</v>
      </c>
      <c r="P1450" s="118">
        <v>8</v>
      </c>
      <c r="Q1450" s="136">
        <v>0.0303</v>
      </c>
      <c r="R1450" s="127">
        <f t="shared" si="362"/>
        <v>0</v>
      </c>
      <c r="S1450" s="128">
        <f t="shared" si="363"/>
        <v>0</v>
      </c>
      <c r="W1450" s="20"/>
    </row>
    <row r="1451" s="21" customFormat="1" outlineLevel="1" spans="1:23">
      <c r="A1451" s="83" t="s">
        <v>3713</v>
      </c>
      <c r="B1451" s="71" t="s">
        <v>3714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3">
        <v>1</v>
      </c>
      <c r="L1451" s="72">
        <v>120</v>
      </c>
      <c r="M1451" s="111" t="s">
        <v>351</v>
      </c>
      <c r="N1451" s="112" t="s">
        <v>3380</v>
      </c>
      <c r="O1451" s="113">
        <v>4620105823302</v>
      </c>
      <c r="P1451" s="118">
        <v>9</v>
      </c>
      <c r="Q1451" s="136">
        <v>0.0303</v>
      </c>
      <c r="R1451" s="127">
        <f t="shared" si="362"/>
        <v>0</v>
      </c>
      <c r="S1451" s="128">
        <f t="shared" si="363"/>
        <v>0</v>
      </c>
      <c r="W1451" s="20"/>
    </row>
    <row r="1452" s="21" customFormat="1" outlineLevel="1" spans="1:23">
      <c r="A1452" s="83" t="s">
        <v>3715</v>
      </c>
      <c r="B1452" s="71" t="s">
        <v>3716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489</v>
      </c>
      <c r="I1452" s="72"/>
      <c r="J1452" s="75" t="str">
        <f t="shared" si="364"/>
        <v/>
      </c>
      <c r="K1452" s="163">
        <v>1</v>
      </c>
      <c r="L1452" s="72">
        <v>150</v>
      </c>
      <c r="M1452" s="111" t="s">
        <v>351</v>
      </c>
      <c r="N1452" s="112" t="s">
        <v>3380</v>
      </c>
      <c r="O1452" s="113">
        <v>4620105823319</v>
      </c>
      <c r="P1452" s="118">
        <v>12.4</v>
      </c>
      <c r="Q1452" s="136">
        <v>0.0303</v>
      </c>
      <c r="R1452" s="127">
        <f t="shared" si="362"/>
        <v>0</v>
      </c>
      <c r="S1452" s="128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8"/>
      <c r="I1453" s="72"/>
      <c r="J1453" s="75" t="str">
        <f t="shared" si="364"/>
        <v/>
      </c>
      <c r="K1453" s="163"/>
      <c r="L1453" s="72"/>
      <c r="M1453" s="145"/>
      <c r="N1453" s="145"/>
      <c r="O1453" s="113"/>
      <c r="P1453" s="118"/>
      <c r="Q1453" s="136"/>
      <c r="R1453" s="127"/>
      <c r="S1453" s="128"/>
      <c r="W1453" s="20"/>
    </row>
    <row r="1454" s="21" customFormat="1" outlineLevel="1" spans="1:23">
      <c r="A1454" s="83" t="s">
        <v>3717</v>
      </c>
      <c r="B1454" s="71" t="s">
        <v>3718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3208</v>
      </c>
      <c r="I1454" s="72"/>
      <c r="J1454" s="75" t="str">
        <f t="shared" si="364"/>
        <v/>
      </c>
      <c r="K1454" s="163">
        <v>10</v>
      </c>
      <c r="L1454" s="72">
        <v>700</v>
      </c>
      <c r="M1454" s="111" t="s">
        <v>351</v>
      </c>
      <c r="N1454" s="112" t="s">
        <v>3380</v>
      </c>
      <c r="O1454" s="113">
        <v>4620105823333</v>
      </c>
      <c r="P1454" s="118">
        <v>5.45</v>
      </c>
      <c r="Q1454" s="136">
        <v>0.0256</v>
      </c>
      <c r="R1454" s="127">
        <f t="shared" ref="R1454:R1465" si="367">P1454/L1454*D1454</f>
        <v>0</v>
      </c>
      <c r="S1454" s="128">
        <f t="shared" ref="S1454:S1465" si="368">Q1454/L1454*D1454</f>
        <v>0</v>
      </c>
      <c r="W1454" s="20"/>
    </row>
    <row r="1455" s="21" customFormat="1" outlineLevel="1" spans="1:23">
      <c r="A1455" s="83" t="s">
        <v>3719</v>
      </c>
      <c r="B1455" s="71" t="s">
        <v>3720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8"/>
      <c r="I1455" s="72"/>
      <c r="J1455" s="75" t="str">
        <f t="shared" si="364"/>
        <v/>
      </c>
      <c r="K1455" s="163">
        <v>10</v>
      </c>
      <c r="L1455" s="72">
        <v>700</v>
      </c>
      <c r="M1455" s="111" t="s">
        <v>351</v>
      </c>
      <c r="N1455" s="112" t="s">
        <v>3380</v>
      </c>
      <c r="O1455" s="113">
        <v>4620105823340</v>
      </c>
      <c r="P1455" s="118">
        <v>5.4</v>
      </c>
      <c r="Q1455" s="136">
        <v>0.0322</v>
      </c>
      <c r="R1455" s="127">
        <f t="shared" si="367"/>
        <v>0</v>
      </c>
      <c r="S1455" s="128">
        <f t="shared" si="368"/>
        <v>0</v>
      </c>
      <c r="W1455" s="20"/>
    </row>
    <row r="1456" s="21" customFormat="1" outlineLevel="1" spans="1:23">
      <c r="A1456" s="83" t="s">
        <v>3721</v>
      </c>
      <c r="B1456" s="71" t="s">
        <v>3722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8"/>
      <c r="I1456" s="72"/>
      <c r="J1456" s="75" t="str">
        <f t="shared" si="364"/>
        <v/>
      </c>
      <c r="K1456" s="163">
        <v>10</v>
      </c>
      <c r="L1456" s="72">
        <v>550</v>
      </c>
      <c r="M1456" s="111" t="s">
        <v>351</v>
      </c>
      <c r="N1456" s="112" t="s">
        <v>3380</v>
      </c>
      <c r="O1456" s="113">
        <v>4620105823357</v>
      </c>
      <c r="P1456" s="118">
        <v>9.3</v>
      </c>
      <c r="Q1456" s="136">
        <v>0.0322</v>
      </c>
      <c r="R1456" s="127">
        <f t="shared" si="367"/>
        <v>0</v>
      </c>
      <c r="S1456" s="128">
        <f t="shared" si="368"/>
        <v>0</v>
      </c>
      <c r="W1456" s="20"/>
    </row>
    <row r="1457" s="21" customFormat="1" outlineLevel="1" spans="1:23">
      <c r="A1457" s="83" t="s">
        <v>3723</v>
      </c>
      <c r="B1457" s="71" t="s">
        <v>3724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5310</v>
      </c>
      <c r="I1457" s="72"/>
      <c r="J1457" s="75" t="str">
        <f t="shared" si="364"/>
        <v/>
      </c>
      <c r="K1457" s="163">
        <v>10</v>
      </c>
      <c r="L1457" s="72">
        <v>700</v>
      </c>
      <c r="M1457" s="111" t="s">
        <v>351</v>
      </c>
      <c r="N1457" s="112" t="s">
        <v>3380</v>
      </c>
      <c r="O1457" s="113">
        <v>4620105823364</v>
      </c>
      <c r="P1457" s="118">
        <v>8.4</v>
      </c>
      <c r="Q1457" s="136">
        <v>0.0322</v>
      </c>
      <c r="R1457" s="127">
        <f t="shared" si="367"/>
        <v>0</v>
      </c>
      <c r="S1457" s="128">
        <f t="shared" si="368"/>
        <v>0</v>
      </c>
      <c r="W1457" s="20"/>
    </row>
    <row r="1458" s="21" customFormat="1" outlineLevel="1" spans="1:23">
      <c r="A1458" s="83" t="s">
        <v>3725</v>
      </c>
      <c r="B1458" s="71" t="s">
        <v>3726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5153</v>
      </c>
      <c r="I1458" s="72"/>
      <c r="J1458" s="75" t="str">
        <f t="shared" si="364"/>
        <v/>
      </c>
      <c r="K1458" s="163">
        <v>10</v>
      </c>
      <c r="L1458" s="72">
        <v>750</v>
      </c>
      <c r="M1458" s="111" t="s">
        <v>351</v>
      </c>
      <c r="N1458" s="112" t="s">
        <v>3380</v>
      </c>
      <c r="O1458" s="113">
        <v>4620105823371</v>
      </c>
      <c r="P1458" s="118">
        <v>10.8</v>
      </c>
      <c r="Q1458" s="136">
        <v>0.0322</v>
      </c>
      <c r="R1458" s="127">
        <f t="shared" si="367"/>
        <v>0</v>
      </c>
      <c r="S1458" s="128">
        <f t="shared" si="368"/>
        <v>0</v>
      </c>
      <c r="W1458" s="20"/>
    </row>
    <row r="1459" s="21" customFormat="1" outlineLevel="1" spans="1:23">
      <c r="A1459" s="83" t="s">
        <v>3727</v>
      </c>
      <c r="B1459" s="71" t="s">
        <v>3728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3129</v>
      </c>
      <c r="I1459" s="72"/>
      <c r="J1459" s="75" t="str">
        <f t="shared" si="364"/>
        <v/>
      </c>
      <c r="K1459" s="163">
        <v>10</v>
      </c>
      <c r="L1459" s="72">
        <v>500</v>
      </c>
      <c r="M1459" s="111" t="s">
        <v>351</v>
      </c>
      <c r="N1459" s="112" t="s">
        <v>3380</v>
      </c>
      <c r="O1459" s="113">
        <v>4620105823388</v>
      </c>
      <c r="P1459" s="118">
        <v>9.45</v>
      </c>
      <c r="Q1459" s="136">
        <v>0.0256</v>
      </c>
      <c r="R1459" s="127">
        <f t="shared" si="367"/>
        <v>0</v>
      </c>
      <c r="S1459" s="128">
        <f t="shared" si="368"/>
        <v>0</v>
      </c>
      <c r="W1459" s="20"/>
    </row>
    <row r="1460" s="21" customFormat="1" outlineLevel="1" spans="1:23">
      <c r="A1460" s="83" t="s">
        <v>3729</v>
      </c>
      <c r="B1460" s="71" t="s">
        <v>3730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4196</v>
      </c>
      <c r="I1460" s="72"/>
      <c r="J1460" s="75" t="str">
        <f t="shared" si="364"/>
        <v/>
      </c>
      <c r="K1460" s="163">
        <v>10</v>
      </c>
      <c r="L1460" s="72">
        <v>450</v>
      </c>
      <c r="M1460" s="111" t="s">
        <v>351</v>
      </c>
      <c r="N1460" s="112" t="s">
        <v>3380</v>
      </c>
      <c r="O1460" s="113">
        <v>4620105823395</v>
      </c>
      <c r="P1460" s="118">
        <v>10.9</v>
      </c>
      <c r="Q1460" s="136">
        <v>0.0303</v>
      </c>
      <c r="R1460" s="127">
        <f t="shared" si="367"/>
        <v>0</v>
      </c>
      <c r="S1460" s="128">
        <f t="shared" si="368"/>
        <v>0</v>
      </c>
      <c r="W1460" s="20"/>
    </row>
    <row r="1461" s="21" customFormat="1" outlineLevel="1" spans="1:23">
      <c r="A1461" s="83" t="s">
        <v>3731</v>
      </c>
      <c r="B1461" s="71" t="s">
        <v>3732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2563</v>
      </c>
      <c r="I1461" s="72"/>
      <c r="J1461" s="75" t="str">
        <f t="shared" si="364"/>
        <v/>
      </c>
      <c r="K1461" s="163">
        <v>10</v>
      </c>
      <c r="L1461" s="72">
        <v>350</v>
      </c>
      <c r="M1461" s="111" t="s">
        <v>351</v>
      </c>
      <c r="N1461" s="112" t="s">
        <v>3380</v>
      </c>
      <c r="O1461" s="113">
        <v>4620105823401</v>
      </c>
      <c r="P1461" s="118">
        <v>10.2</v>
      </c>
      <c r="Q1461" s="136">
        <v>0.0303</v>
      </c>
      <c r="R1461" s="127">
        <f t="shared" si="367"/>
        <v>0</v>
      </c>
      <c r="S1461" s="128">
        <f t="shared" si="368"/>
        <v>0</v>
      </c>
      <c r="W1461" s="20"/>
    </row>
    <row r="1462" s="21" customFormat="1" outlineLevel="1" spans="1:23">
      <c r="A1462" s="83" t="s">
        <v>3733</v>
      </c>
      <c r="B1462" s="71" t="s">
        <v>3734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1664</v>
      </c>
      <c r="I1462" s="72"/>
      <c r="J1462" s="75" t="str">
        <f t="shared" si="364"/>
        <v/>
      </c>
      <c r="K1462" s="163">
        <v>10</v>
      </c>
      <c r="L1462" s="72">
        <v>400</v>
      </c>
      <c r="M1462" s="111" t="s">
        <v>351</v>
      </c>
      <c r="N1462" s="112" t="s">
        <v>3380</v>
      </c>
      <c r="O1462" s="113">
        <v>4620105823418</v>
      </c>
      <c r="P1462" s="118">
        <v>7.9</v>
      </c>
      <c r="Q1462" s="136">
        <v>0.0303</v>
      </c>
      <c r="R1462" s="127">
        <f t="shared" si="367"/>
        <v>0</v>
      </c>
      <c r="S1462" s="128">
        <f t="shared" si="368"/>
        <v>0</v>
      </c>
      <c r="W1462" s="20"/>
    </row>
    <row r="1463" s="21" customFormat="1" outlineLevel="1" spans="1:23">
      <c r="A1463" s="83" t="s">
        <v>3735</v>
      </c>
      <c r="B1463" s="71" t="s">
        <v>3736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2385</v>
      </c>
      <c r="I1463" s="72"/>
      <c r="J1463" s="75" t="str">
        <f t="shared" si="364"/>
        <v/>
      </c>
      <c r="K1463" s="163">
        <v>10</v>
      </c>
      <c r="L1463" s="72">
        <v>400</v>
      </c>
      <c r="M1463" s="111" t="s">
        <v>351</v>
      </c>
      <c r="N1463" s="112" t="s">
        <v>3380</v>
      </c>
      <c r="O1463" s="113">
        <v>4620105823425</v>
      </c>
      <c r="P1463" s="118">
        <v>10</v>
      </c>
      <c r="Q1463" s="136">
        <v>0.0303</v>
      </c>
      <c r="R1463" s="127">
        <f t="shared" si="367"/>
        <v>0</v>
      </c>
      <c r="S1463" s="128">
        <f t="shared" si="368"/>
        <v>0</v>
      </c>
      <c r="W1463" s="20"/>
    </row>
    <row r="1464" s="21" customFormat="1" outlineLevel="1" spans="1:23">
      <c r="A1464" s="83" t="s">
        <v>3737</v>
      </c>
      <c r="B1464" s="71" t="s">
        <v>3738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2500</v>
      </c>
      <c r="I1464" s="72"/>
      <c r="J1464" s="75" t="str">
        <f t="shared" si="364"/>
        <v/>
      </c>
      <c r="K1464" s="163">
        <v>10</v>
      </c>
      <c r="L1464" s="72">
        <v>250</v>
      </c>
      <c r="M1464" s="111" t="s">
        <v>351</v>
      </c>
      <c r="N1464" s="112" t="s">
        <v>3380</v>
      </c>
      <c r="O1464" s="113">
        <v>4620105823432</v>
      </c>
      <c r="P1464" s="118">
        <v>9.2</v>
      </c>
      <c r="Q1464" s="136">
        <v>0.0303</v>
      </c>
      <c r="R1464" s="127">
        <f t="shared" si="367"/>
        <v>0</v>
      </c>
      <c r="S1464" s="128">
        <f t="shared" si="368"/>
        <v>0</v>
      </c>
      <c r="W1464" s="20"/>
    </row>
    <row r="1465" s="21" customFormat="1" outlineLevel="1" spans="1:23">
      <c r="A1465" s="83" t="s">
        <v>3739</v>
      </c>
      <c r="B1465" s="71" t="s">
        <v>3740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273</v>
      </c>
      <c r="I1465" s="72"/>
      <c r="J1465" s="75" t="str">
        <f t="shared" si="364"/>
        <v/>
      </c>
      <c r="K1465" s="163">
        <v>1</v>
      </c>
      <c r="L1465" s="72">
        <v>130</v>
      </c>
      <c r="M1465" s="111" t="s">
        <v>351</v>
      </c>
      <c r="N1465" s="112" t="s">
        <v>3380</v>
      </c>
      <c r="O1465" s="113">
        <v>4620105823449</v>
      </c>
      <c r="P1465" s="118">
        <v>6.3</v>
      </c>
      <c r="Q1465" s="136">
        <v>0.0303</v>
      </c>
      <c r="R1465" s="127">
        <f t="shared" si="367"/>
        <v>0</v>
      </c>
      <c r="S1465" s="128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8"/>
      <c r="I1466" s="72"/>
      <c r="J1466" s="75" t="str">
        <f t="shared" si="364"/>
        <v/>
      </c>
      <c r="K1466" s="163"/>
      <c r="L1466" s="72"/>
      <c r="M1466" s="145"/>
      <c r="N1466" s="145"/>
      <c r="O1466" s="113"/>
      <c r="P1466" s="118"/>
      <c r="Q1466" s="136"/>
      <c r="R1466" s="127"/>
      <c r="S1466" s="128"/>
      <c r="W1466" s="20"/>
    </row>
    <row r="1467" s="21" customFormat="1" outlineLevel="1" spans="1:23">
      <c r="A1467" s="83" t="s">
        <v>3741</v>
      </c>
      <c r="B1467" s="71" t="s">
        <v>3742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3">
        <v>1</v>
      </c>
      <c r="L1467" s="72">
        <v>700</v>
      </c>
      <c r="M1467" s="111" t="s">
        <v>351</v>
      </c>
      <c r="N1467" s="112" t="s">
        <v>3380</v>
      </c>
      <c r="O1467" s="113">
        <v>4620105823081</v>
      </c>
      <c r="P1467" s="118">
        <v>6.45</v>
      </c>
      <c r="Q1467" s="136">
        <v>0.0256</v>
      </c>
      <c r="R1467" s="127">
        <f>P1467/L1467*D1467</f>
        <v>0</v>
      </c>
      <c r="S1467" s="128">
        <f>Q1467/L1467*D1467</f>
        <v>0</v>
      </c>
      <c r="W1467" s="20"/>
    </row>
    <row r="1468" s="21" customFormat="1" outlineLevel="1" spans="1:23">
      <c r="A1468" s="83" t="s">
        <v>3743</v>
      </c>
      <c r="B1468" s="71" t="s">
        <v>3744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3">
        <v>1</v>
      </c>
      <c r="L1468" s="72">
        <v>700</v>
      </c>
      <c r="M1468" s="111" t="s">
        <v>351</v>
      </c>
      <c r="N1468" s="112" t="s">
        <v>3380</v>
      </c>
      <c r="O1468" s="113">
        <v>4620105823098</v>
      </c>
      <c r="P1468" s="118">
        <v>8.2</v>
      </c>
      <c r="Q1468" s="136">
        <v>0.0322</v>
      </c>
      <c r="R1468" s="127">
        <f>P1468/L1468*D1468</f>
        <v>0</v>
      </c>
      <c r="S1468" s="128">
        <f>Q1468/L1468*D1468</f>
        <v>0</v>
      </c>
      <c r="W1468" s="20"/>
    </row>
    <row r="1469" s="21" customFormat="1" outlineLevel="1" spans="1:23">
      <c r="A1469" s="83" t="s">
        <v>3745</v>
      </c>
      <c r="B1469" s="71" t="s">
        <v>3746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3">
        <v>1</v>
      </c>
      <c r="L1469" s="72">
        <v>400</v>
      </c>
      <c r="M1469" s="111" t="s">
        <v>351</v>
      </c>
      <c r="N1469" s="112" t="s">
        <v>3380</v>
      </c>
      <c r="O1469" s="113">
        <v>4620105823104</v>
      </c>
      <c r="P1469" s="118">
        <v>9.25</v>
      </c>
      <c r="Q1469" s="136">
        <v>0.0256</v>
      </c>
      <c r="R1469" s="127">
        <f>P1469/L1469*D1469</f>
        <v>0</v>
      </c>
      <c r="S1469" s="128">
        <f>Q1469/L1469*D1469</f>
        <v>0</v>
      </c>
      <c r="W1469" s="20"/>
    </row>
    <row r="1470" s="21" customFormat="1" outlineLevel="1" spans="1:23">
      <c r="A1470" s="83" t="s">
        <v>3747</v>
      </c>
      <c r="B1470" s="71" t="s">
        <v>3748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3">
        <v>1</v>
      </c>
      <c r="L1470" s="72">
        <v>200</v>
      </c>
      <c r="M1470" s="111" t="s">
        <v>351</v>
      </c>
      <c r="N1470" s="112" t="s">
        <v>3380</v>
      </c>
      <c r="O1470" s="113">
        <v>4620105823111</v>
      </c>
      <c r="P1470" s="118">
        <v>9.1</v>
      </c>
      <c r="Q1470" s="136">
        <v>0.0303</v>
      </c>
      <c r="R1470" s="127">
        <f>P1470/L1470*D1470</f>
        <v>0</v>
      </c>
      <c r="S1470" s="128">
        <f>Q1470/L1470*D1470</f>
        <v>0</v>
      </c>
      <c r="W1470" s="20"/>
    </row>
    <row r="1471" s="21" customFormat="1" outlineLevel="1" spans="1:23">
      <c r="A1471" s="83" t="s">
        <v>3749</v>
      </c>
      <c r="B1471" s="71" t="s">
        <v>3750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3">
        <v>1</v>
      </c>
      <c r="L1471" s="72">
        <v>140</v>
      </c>
      <c r="M1471" s="111" t="s">
        <v>351</v>
      </c>
      <c r="N1471" s="112" t="s">
        <v>3380</v>
      </c>
      <c r="O1471" s="113">
        <v>4620105823128</v>
      </c>
      <c r="P1471" s="118">
        <v>8.5</v>
      </c>
      <c r="Q1471" s="136">
        <v>0.0303</v>
      </c>
      <c r="R1471" s="127">
        <f>P1471/L1471*D1471</f>
        <v>0</v>
      </c>
      <c r="S1471" s="128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8"/>
      <c r="F1472" s="75"/>
      <c r="G1472" s="75"/>
      <c r="H1472" s="78"/>
      <c r="I1472" s="210"/>
      <c r="J1472" s="75" t="str">
        <f t="shared" si="364"/>
        <v/>
      </c>
      <c r="K1472" s="110"/>
      <c r="L1472" s="110"/>
      <c r="M1472" s="114"/>
      <c r="N1472" s="114"/>
      <c r="O1472" s="110"/>
      <c r="P1472" s="120"/>
      <c r="Q1472" s="139"/>
      <c r="R1472" s="127"/>
      <c r="S1472" s="128"/>
      <c r="T1472" s="22"/>
      <c r="W1472" s="20"/>
    </row>
    <row r="1473" s="19" customFormat="1" outlineLevel="1" spans="1:23">
      <c r="A1473" s="83" t="s">
        <v>3751</v>
      </c>
      <c r="B1473" s="71" t="s">
        <v>3752</v>
      </c>
      <c r="C1473" s="72" t="s">
        <v>771</v>
      </c>
      <c r="D1473" s="73"/>
      <c r="E1473" s="208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504</v>
      </c>
      <c r="I1473" s="72"/>
      <c r="J1473" s="75" t="str">
        <f t="shared" si="364"/>
        <v/>
      </c>
      <c r="K1473" s="110">
        <v>1</v>
      </c>
      <c r="L1473" s="110">
        <v>100</v>
      </c>
      <c r="M1473" s="111" t="s">
        <v>351</v>
      </c>
      <c r="N1473" s="112" t="s">
        <v>3380</v>
      </c>
      <c r="O1473" s="113">
        <v>4670042796436</v>
      </c>
      <c r="P1473" s="120">
        <v>6.2</v>
      </c>
      <c r="Q1473" s="139">
        <v>0.0378</v>
      </c>
      <c r="R1473" s="127">
        <f t="shared" ref="R1473:R1478" si="371">P1473/L1473*D1473</f>
        <v>0</v>
      </c>
      <c r="S1473" s="128">
        <f t="shared" ref="S1473:S1478" si="372">Q1473/L1473*D1473</f>
        <v>0</v>
      </c>
      <c r="T1473" s="22"/>
      <c r="W1473" s="20"/>
    </row>
    <row r="1474" s="19" customFormat="1" outlineLevel="1" spans="1:23">
      <c r="A1474" s="83" t="s">
        <v>3753</v>
      </c>
      <c r="B1474" s="71" t="s">
        <v>3754</v>
      </c>
      <c r="C1474" s="72" t="s">
        <v>771</v>
      </c>
      <c r="D1474" s="73"/>
      <c r="E1474" s="208">
        <v>251.76</v>
      </c>
      <c r="F1474" s="75">
        <f t="shared" si="369"/>
        <v>251.76</v>
      </c>
      <c r="G1474" s="75">
        <f t="shared" si="370"/>
        <v>201.408</v>
      </c>
      <c r="H1474" s="76">
        <v>370</v>
      </c>
      <c r="I1474" s="72"/>
      <c r="J1474" s="75" t="str">
        <f t="shared" si="364"/>
        <v/>
      </c>
      <c r="K1474" s="110">
        <v>1</v>
      </c>
      <c r="L1474" s="110">
        <v>100</v>
      </c>
      <c r="M1474" s="111" t="s">
        <v>351</v>
      </c>
      <c r="N1474" s="112" t="s">
        <v>3380</v>
      </c>
      <c r="O1474" s="113">
        <v>4670042796443</v>
      </c>
      <c r="P1474" s="120">
        <v>8</v>
      </c>
      <c r="Q1474" s="139">
        <v>0.0378</v>
      </c>
      <c r="R1474" s="127">
        <f t="shared" si="371"/>
        <v>0</v>
      </c>
      <c r="S1474" s="128">
        <f t="shared" si="372"/>
        <v>0</v>
      </c>
      <c r="T1474" s="22"/>
      <c r="W1474" s="20"/>
    </row>
    <row r="1475" s="19" customFormat="1" outlineLevel="1" spans="1:23">
      <c r="A1475" s="83" t="s">
        <v>3755</v>
      </c>
      <c r="B1475" s="71" t="s">
        <v>3756</v>
      </c>
      <c r="C1475" s="72" t="s">
        <v>771</v>
      </c>
      <c r="D1475" s="73"/>
      <c r="E1475" s="208">
        <v>329.47</v>
      </c>
      <c r="F1475" s="75">
        <f t="shared" si="369"/>
        <v>329.47</v>
      </c>
      <c r="G1475" s="75">
        <f t="shared" si="370"/>
        <v>263.576</v>
      </c>
      <c r="H1475" s="76">
        <v>339</v>
      </c>
      <c r="I1475" s="72"/>
      <c r="J1475" s="75" t="str">
        <f t="shared" si="364"/>
        <v/>
      </c>
      <c r="K1475" s="110">
        <v>1</v>
      </c>
      <c r="L1475" s="110">
        <v>100</v>
      </c>
      <c r="M1475" s="111" t="s">
        <v>351</v>
      </c>
      <c r="N1475" s="112" t="s">
        <v>3380</v>
      </c>
      <c r="O1475" s="113">
        <v>4670042796450</v>
      </c>
      <c r="P1475" s="120">
        <v>13</v>
      </c>
      <c r="Q1475" s="139">
        <v>0.04536</v>
      </c>
      <c r="R1475" s="127">
        <f t="shared" si="371"/>
        <v>0</v>
      </c>
      <c r="S1475" s="128">
        <f t="shared" si="372"/>
        <v>0</v>
      </c>
      <c r="T1475" s="22"/>
      <c r="W1475" s="20"/>
    </row>
    <row r="1476" s="19" customFormat="1" outlineLevel="1" spans="1:23">
      <c r="A1476" s="83" t="s">
        <v>3757</v>
      </c>
      <c r="B1476" s="71" t="s">
        <v>3758</v>
      </c>
      <c r="C1476" s="72" t="s">
        <v>771</v>
      </c>
      <c r="D1476" s="73"/>
      <c r="E1476" s="208">
        <v>158.7</v>
      </c>
      <c r="F1476" s="75">
        <f t="shared" si="369"/>
        <v>158.7</v>
      </c>
      <c r="G1476" s="75">
        <f t="shared" si="370"/>
        <v>126.96</v>
      </c>
      <c r="H1476" s="76">
        <v>2</v>
      </c>
      <c r="I1476" s="72"/>
      <c r="J1476" s="75" t="str">
        <f t="shared" si="364"/>
        <v/>
      </c>
      <c r="K1476" s="110">
        <v>1</v>
      </c>
      <c r="L1476" s="110">
        <v>100</v>
      </c>
      <c r="M1476" s="111" t="s">
        <v>351</v>
      </c>
      <c r="N1476" s="112" t="s">
        <v>3380</v>
      </c>
      <c r="O1476" s="113">
        <v>4630076447674</v>
      </c>
      <c r="P1476" s="120">
        <v>6.2</v>
      </c>
      <c r="Q1476" s="139">
        <v>0.0378</v>
      </c>
      <c r="R1476" s="127">
        <f t="shared" si="371"/>
        <v>0</v>
      </c>
      <c r="S1476" s="128">
        <f t="shared" si="372"/>
        <v>0</v>
      </c>
      <c r="T1476" s="22"/>
      <c r="W1476" s="20"/>
    </row>
    <row r="1477" s="19" customFormat="1" outlineLevel="1" spans="1:23">
      <c r="A1477" s="83" t="s">
        <v>3759</v>
      </c>
      <c r="B1477" s="71" t="s">
        <v>3760</v>
      </c>
      <c r="C1477" s="72" t="s">
        <v>771</v>
      </c>
      <c r="D1477" s="73"/>
      <c r="E1477" s="208">
        <v>251.76</v>
      </c>
      <c r="F1477" s="75">
        <f t="shared" si="369"/>
        <v>251.76</v>
      </c>
      <c r="G1477" s="75">
        <f t="shared" si="370"/>
        <v>201.408</v>
      </c>
      <c r="H1477" s="76">
        <v>501</v>
      </c>
      <c r="I1477" s="72"/>
      <c r="J1477" s="75" t="str">
        <f t="shared" si="364"/>
        <v/>
      </c>
      <c r="K1477" s="110">
        <v>1</v>
      </c>
      <c r="L1477" s="110">
        <v>100</v>
      </c>
      <c r="M1477" s="111" t="s">
        <v>351</v>
      </c>
      <c r="N1477" s="112" t="s">
        <v>3380</v>
      </c>
      <c r="O1477" s="113">
        <v>4630076447681</v>
      </c>
      <c r="P1477" s="120">
        <v>8</v>
      </c>
      <c r="Q1477" s="139">
        <v>0.0378</v>
      </c>
      <c r="R1477" s="127">
        <f t="shared" si="371"/>
        <v>0</v>
      </c>
      <c r="S1477" s="128">
        <f t="shared" si="372"/>
        <v>0</v>
      </c>
      <c r="T1477" s="22"/>
      <c r="W1477" s="20"/>
    </row>
    <row r="1478" s="19" customFormat="1" outlineLevel="1" spans="1:23">
      <c r="A1478" s="83" t="s">
        <v>3761</v>
      </c>
      <c r="B1478" s="71" t="s">
        <v>3762</v>
      </c>
      <c r="C1478" s="72" t="s">
        <v>771</v>
      </c>
      <c r="D1478" s="73"/>
      <c r="E1478" s="208">
        <v>329.47</v>
      </c>
      <c r="F1478" s="75">
        <f t="shared" si="369"/>
        <v>329.47</v>
      </c>
      <c r="G1478" s="75">
        <f t="shared" si="370"/>
        <v>263.576</v>
      </c>
      <c r="H1478" s="76">
        <v>300</v>
      </c>
      <c r="I1478" s="72"/>
      <c r="J1478" s="75" t="str">
        <f t="shared" si="364"/>
        <v/>
      </c>
      <c r="K1478" s="110">
        <v>1</v>
      </c>
      <c r="L1478" s="110">
        <v>100</v>
      </c>
      <c r="M1478" s="111" t="s">
        <v>351</v>
      </c>
      <c r="N1478" s="112" t="s">
        <v>3380</v>
      </c>
      <c r="O1478" s="113">
        <v>4630076447698</v>
      </c>
      <c r="P1478" s="120">
        <v>13</v>
      </c>
      <c r="Q1478" s="139">
        <v>0.04536</v>
      </c>
      <c r="R1478" s="127">
        <f t="shared" si="371"/>
        <v>0</v>
      </c>
      <c r="S1478" s="128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11"/>
      <c r="F1479" s="64"/>
      <c r="G1479" s="75"/>
      <c r="H1479" s="78"/>
      <c r="I1479" s="212"/>
      <c r="J1479" s="75" t="str">
        <f t="shared" si="364"/>
        <v/>
      </c>
      <c r="K1479" s="110"/>
      <c r="L1479" s="119"/>
      <c r="M1479" s="114"/>
      <c r="N1479" s="114"/>
      <c r="O1479" s="119"/>
      <c r="P1479" s="120"/>
      <c r="Q1479" s="139"/>
      <c r="R1479" s="127"/>
      <c r="S1479" s="128"/>
      <c r="W1479" s="20"/>
    </row>
    <row r="1480" outlineLevel="1" spans="1:23">
      <c r="A1480" s="83" t="s">
        <v>3763</v>
      </c>
      <c r="B1480" s="71" t="s">
        <v>3764</v>
      </c>
      <c r="C1480" s="72" t="s">
        <v>771</v>
      </c>
      <c r="D1480" s="73"/>
      <c r="E1480" s="208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10">
        <v>1</v>
      </c>
      <c r="L1480" s="110">
        <v>100</v>
      </c>
      <c r="M1480" s="111" t="s">
        <v>351</v>
      </c>
      <c r="N1480" s="112" t="s">
        <v>3380</v>
      </c>
      <c r="O1480" s="113">
        <v>4670042796467</v>
      </c>
      <c r="P1480" s="120">
        <v>19</v>
      </c>
      <c r="Q1480" s="139">
        <v>0.057024</v>
      </c>
      <c r="R1480" s="127">
        <f>P1480/L1480*D1480</f>
        <v>0</v>
      </c>
      <c r="S1480" s="128">
        <f>Q1480/L1480*D1480</f>
        <v>0</v>
      </c>
      <c r="W1480" s="20"/>
    </row>
    <row r="1481" outlineLevel="1" spans="1:23">
      <c r="A1481" s="83" t="s">
        <v>3765</v>
      </c>
      <c r="B1481" s="71" t="s">
        <v>3766</v>
      </c>
      <c r="C1481" s="72" t="s">
        <v>771</v>
      </c>
      <c r="D1481" s="73"/>
      <c r="E1481" s="208">
        <v>268.17</v>
      </c>
      <c r="F1481" s="75">
        <f>E1481-E1481*$G$2%</f>
        <v>268.17</v>
      </c>
      <c r="G1481" s="75">
        <f>E1481-(20*E1481/100)</f>
        <v>214.536</v>
      </c>
      <c r="H1481" s="76">
        <v>73</v>
      </c>
      <c r="I1481" s="72"/>
      <c r="J1481" s="75" t="str">
        <f t="shared" si="364"/>
        <v/>
      </c>
      <c r="K1481" s="110">
        <v>1</v>
      </c>
      <c r="L1481" s="110">
        <v>100</v>
      </c>
      <c r="M1481" s="111" t="s">
        <v>351</v>
      </c>
      <c r="N1481" s="112" t="s">
        <v>3380</v>
      </c>
      <c r="O1481" s="113">
        <v>4670042796474</v>
      </c>
      <c r="P1481" s="120">
        <v>19</v>
      </c>
      <c r="Q1481" s="139">
        <v>0.057024</v>
      </c>
      <c r="R1481" s="127">
        <f>P1481/L1481*D1481</f>
        <v>0</v>
      </c>
      <c r="S1481" s="128">
        <f>Q1481/L1481*D1481</f>
        <v>0</v>
      </c>
      <c r="W1481" s="20"/>
    </row>
    <row r="1482" outlineLevel="1" spans="1:23">
      <c r="A1482" s="83" t="s">
        <v>3767</v>
      </c>
      <c r="B1482" s="71" t="s">
        <v>3768</v>
      </c>
      <c r="C1482" s="72" t="s">
        <v>771</v>
      </c>
      <c r="D1482" s="73"/>
      <c r="E1482" s="208">
        <v>335.94</v>
      </c>
      <c r="F1482" s="75">
        <f>E1482-E1482*$G$2%</f>
        <v>335.94</v>
      </c>
      <c r="G1482" s="75">
        <f>E1482-(20*E1482/100)</f>
        <v>268.752</v>
      </c>
      <c r="H1482" s="76">
        <v>38</v>
      </c>
      <c r="I1482" s="72"/>
      <c r="J1482" s="75" t="str">
        <f t="shared" si="364"/>
        <v/>
      </c>
      <c r="K1482" s="110">
        <v>1</v>
      </c>
      <c r="L1482" s="110">
        <v>80</v>
      </c>
      <c r="M1482" s="111" t="s">
        <v>351</v>
      </c>
      <c r="N1482" s="112" t="s">
        <v>3380</v>
      </c>
      <c r="O1482" s="113">
        <v>4670042796481</v>
      </c>
      <c r="P1482" s="120">
        <v>19</v>
      </c>
      <c r="Q1482" s="139">
        <v>0.057024</v>
      </c>
      <c r="R1482" s="127">
        <f>P1482/L1482*D1482</f>
        <v>0</v>
      </c>
      <c r="S1482" s="128">
        <f>Q1482/L1482*D1482</f>
        <v>0</v>
      </c>
      <c r="W1482" s="20"/>
    </row>
    <row r="1483" outlineLevel="1" spans="1:23">
      <c r="A1483" s="83" t="s">
        <v>3769</v>
      </c>
      <c r="B1483" s="71" t="s">
        <v>3770</v>
      </c>
      <c r="C1483" s="72" t="s">
        <v>771</v>
      </c>
      <c r="D1483" s="73"/>
      <c r="E1483" s="208">
        <v>378.75</v>
      </c>
      <c r="F1483" s="75">
        <f>E1483-E1483*$G$2%</f>
        <v>378.75</v>
      </c>
      <c r="G1483" s="75">
        <f>E1483-(20*E1483/100)</f>
        <v>303</v>
      </c>
      <c r="H1483" s="78"/>
      <c r="I1483" s="72"/>
      <c r="J1483" s="75" t="str">
        <f t="shared" si="364"/>
        <v/>
      </c>
      <c r="K1483" s="110">
        <v>1</v>
      </c>
      <c r="L1483" s="110">
        <v>60</v>
      </c>
      <c r="M1483" s="111" t="s">
        <v>351</v>
      </c>
      <c r="N1483" s="112" t="s">
        <v>3380</v>
      </c>
      <c r="O1483" s="113">
        <v>4670042796498</v>
      </c>
      <c r="P1483" s="120">
        <v>17</v>
      </c>
      <c r="Q1483" s="139">
        <v>0.057024</v>
      </c>
      <c r="R1483" s="127">
        <f>P1483/L1483*D1483</f>
        <v>0</v>
      </c>
      <c r="S1483" s="128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8"/>
      <c r="F1484" s="75"/>
      <c r="G1484" s="75"/>
      <c r="H1484" s="78"/>
      <c r="I1484" s="72"/>
      <c r="J1484" s="75" t="str">
        <f t="shared" si="364"/>
        <v/>
      </c>
      <c r="K1484" s="110"/>
      <c r="L1484" s="110"/>
      <c r="M1484" s="114"/>
      <c r="N1484" s="114"/>
      <c r="O1484" s="113"/>
      <c r="P1484" s="120"/>
      <c r="Q1484" s="139"/>
      <c r="R1484" s="127"/>
      <c r="S1484" s="128"/>
      <c r="T1484" s="22"/>
      <c r="W1484" s="20"/>
    </row>
    <row r="1485" s="19" customFormat="1" outlineLevel="1" spans="1:23">
      <c r="A1485" s="83" t="s">
        <v>3771</v>
      </c>
      <c r="B1485" s="71" t="s">
        <v>3772</v>
      </c>
      <c r="C1485" s="72" t="s">
        <v>771</v>
      </c>
      <c r="D1485" s="73"/>
      <c r="E1485" s="208">
        <v>162.61</v>
      </c>
      <c r="F1485" s="75">
        <f>E1485-E1485*$G$2%</f>
        <v>162.61</v>
      </c>
      <c r="G1485" s="75">
        <f>E1485-(20*E1485/100)</f>
        <v>130.088</v>
      </c>
      <c r="H1485" s="76">
        <v>639</v>
      </c>
      <c r="I1485" s="72"/>
      <c r="J1485" s="75" t="str">
        <f t="shared" si="364"/>
        <v/>
      </c>
      <c r="K1485" s="110">
        <v>1</v>
      </c>
      <c r="L1485" s="110">
        <v>200</v>
      </c>
      <c r="M1485" s="111" t="s">
        <v>351</v>
      </c>
      <c r="N1485" s="112" t="s">
        <v>3380</v>
      </c>
      <c r="O1485" s="113">
        <v>4620105820332</v>
      </c>
      <c r="P1485" s="120">
        <v>10.9</v>
      </c>
      <c r="Q1485" s="139">
        <v>0.044</v>
      </c>
      <c r="R1485" s="127">
        <f>P1485/L1485*D1485</f>
        <v>0</v>
      </c>
      <c r="S1485" s="128">
        <f>Q1485/L1485*D1485</f>
        <v>0</v>
      </c>
      <c r="T1485" s="22"/>
      <c r="W1485" s="20"/>
    </row>
    <row r="1486" s="19" customFormat="1" outlineLevel="1" spans="1:23">
      <c r="A1486" s="83" t="s">
        <v>3773</v>
      </c>
      <c r="B1486" s="71" t="s">
        <v>3774</v>
      </c>
      <c r="C1486" s="72" t="s">
        <v>771</v>
      </c>
      <c r="D1486" s="73"/>
      <c r="E1486" s="208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10">
        <v>1</v>
      </c>
      <c r="L1486" s="110">
        <v>100</v>
      </c>
      <c r="M1486" s="111" t="s">
        <v>351</v>
      </c>
      <c r="N1486" s="112" t="s">
        <v>3380</v>
      </c>
      <c r="O1486" s="113">
        <v>4620105820349</v>
      </c>
      <c r="P1486" s="120">
        <v>9.4</v>
      </c>
      <c r="Q1486" s="139">
        <v>0.044</v>
      </c>
      <c r="R1486" s="127">
        <f>P1486/L1486*D1486</f>
        <v>0</v>
      </c>
      <c r="S1486" s="128">
        <f>Q1486/L1486*D1486</f>
        <v>0</v>
      </c>
      <c r="T1486" s="22"/>
      <c r="W1486" s="20"/>
    </row>
    <row r="1487" s="19" customFormat="1" outlineLevel="1" spans="1:23">
      <c r="A1487" s="83" t="s">
        <v>3775</v>
      </c>
      <c r="B1487" s="71" t="s">
        <v>3776</v>
      </c>
      <c r="C1487" s="72" t="s">
        <v>771</v>
      </c>
      <c r="D1487" s="73"/>
      <c r="E1487" s="208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10">
        <v>1</v>
      </c>
      <c r="L1487" s="110">
        <v>100</v>
      </c>
      <c r="M1487" s="111" t="s">
        <v>351</v>
      </c>
      <c r="N1487" s="112" t="s">
        <v>3380</v>
      </c>
      <c r="O1487" s="113">
        <v>4620105820356</v>
      </c>
      <c r="P1487" s="120">
        <v>12.9</v>
      </c>
      <c r="Q1487" s="139">
        <v>0.044</v>
      </c>
      <c r="R1487" s="127">
        <f>P1487/L1487*D1487</f>
        <v>0</v>
      </c>
      <c r="S1487" s="128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8"/>
      <c r="F1488" s="75"/>
      <c r="G1488" s="75"/>
      <c r="H1488" s="78"/>
      <c r="I1488" s="72"/>
      <c r="J1488" s="75" t="str">
        <f t="shared" si="364"/>
        <v/>
      </c>
      <c r="K1488" s="110"/>
      <c r="L1488" s="110"/>
      <c r="M1488" s="114"/>
      <c r="N1488" s="114"/>
      <c r="O1488" s="113"/>
      <c r="P1488" s="120"/>
      <c r="Q1488" s="139"/>
      <c r="R1488" s="127"/>
      <c r="S1488" s="128"/>
      <c r="W1488" s="20"/>
    </row>
    <row r="1489" outlineLevel="1" spans="1:23">
      <c r="A1489" s="83" t="s">
        <v>3777</v>
      </c>
      <c r="B1489" s="71" t="s">
        <v>3778</v>
      </c>
      <c r="C1489" s="72" t="s">
        <v>771</v>
      </c>
      <c r="D1489" s="73"/>
      <c r="E1489" s="208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10">
        <v>1</v>
      </c>
      <c r="L1489" s="110">
        <v>50</v>
      </c>
      <c r="M1489" s="111" t="s">
        <v>351</v>
      </c>
      <c r="N1489" s="112" t="s">
        <v>3380</v>
      </c>
      <c r="O1489" s="113">
        <v>4630076448817</v>
      </c>
      <c r="P1489" s="120">
        <v>30</v>
      </c>
      <c r="Q1489" s="139">
        <v>0.071928</v>
      </c>
      <c r="R1489" s="127">
        <f>P1489/L1489*D1489</f>
        <v>0</v>
      </c>
      <c r="S1489" s="128">
        <f>Q1489/L1489*D1489</f>
        <v>0</v>
      </c>
      <c r="W1489" s="20"/>
    </row>
    <row r="1490" outlineLevel="1" spans="1:23">
      <c r="A1490" s="83" t="s">
        <v>3779</v>
      </c>
      <c r="B1490" s="71" t="s">
        <v>3780</v>
      </c>
      <c r="C1490" s="72" t="s">
        <v>771</v>
      </c>
      <c r="D1490" s="73"/>
      <c r="E1490" s="208">
        <v>915.6</v>
      </c>
      <c r="F1490" s="75">
        <f>E1490-E1490*$G$2%</f>
        <v>915.6</v>
      </c>
      <c r="G1490" s="75">
        <f>E1490-(20*E1490/100)</f>
        <v>732.48</v>
      </c>
      <c r="H1490" s="76">
        <v>8</v>
      </c>
      <c r="I1490" s="72"/>
      <c r="J1490" s="75" t="str">
        <f t="shared" si="364"/>
        <v/>
      </c>
      <c r="K1490" s="110">
        <v>1</v>
      </c>
      <c r="L1490" s="110">
        <v>50</v>
      </c>
      <c r="M1490" s="111" t="s">
        <v>351</v>
      </c>
      <c r="N1490" s="112" t="s">
        <v>3380</v>
      </c>
      <c r="O1490" s="113">
        <v>4630076448824</v>
      </c>
      <c r="P1490" s="120">
        <v>30</v>
      </c>
      <c r="Q1490" s="139">
        <v>0.071928</v>
      </c>
      <c r="R1490" s="127">
        <f>P1490/L1490*D1490</f>
        <v>0</v>
      </c>
      <c r="S1490" s="128">
        <f>Q1490/L1490*D1490</f>
        <v>0</v>
      </c>
      <c r="W1490" s="20"/>
    </row>
    <row r="1491" outlineLevel="1" spans="1:23">
      <c r="A1491" s="83" t="s">
        <v>3781</v>
      </c>
      <c r="B1491" s="71" t="s">
        <v>3782</v>
      </c>
      <c r="C1491" s="72" t="s">
        <v>771</v>
      </c>
      <c r="D1491" s="73"/>
      <c r="E1491" s="208">
        <v>915.6</v>
      </c>
      <c r="F1491" s="75">
        <f>E1491-E1491*$G$2%</f>
        <v>915.6</v>
      </c>
      <c r="G1491" s="75">
        <f>E1491-(20*E1491/100)</f>
        <v>732.48</v>
      </c>
      <c r="H1491" s="76">
        <v>54</v>
      </c>
      <c r="I1491" s="72"/>
      <c r="J1491" s="75" t="str">
        <f t="shared" si="364"/>
        <v/>
      </c>
      <c r="K1491" s="110">
        <v>1</v>
      </c>
      <c r="L1491" s="110">
        <v>50</v>
      </c>
      <c r="M1491" s="111" t="s">
        <v>351</v>
      </c>
      <c r="N1491" s="112" t="s">
        <v>3380</v>
      </c>
      <c r="O1491" s="113">
        <v>4630076448831</v>
      </c>
      <c r="P1491" s="120">
        <v>30</v>
      </c>
      <c r="Q1491" s="139">
        <v>0.071928</v>
      </c>
      <c r="R1491" s="127">
        <f>P1491/L1491*D1491</f>
        <v>0</v>
      </c>
      <c r="S1491" s="128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8"/>
      <c r="F1492" s="75"/>
      <c r="G1492" s="75"/>
      <c r="H1492" s="78"/>
      <c r="I1492" s="72"/>
      <c r="J1492" s="75" t="str">
        <f t="shared" si="364"/>
        <v/>
      </c>
      <c r="K1492" s="110"/>
      <c r="L1492" s="110"/>
      <c r="M1492" s="114"/>
      <c r="N1492" s="114"/>
      <c r="O1492" s="113"/>
      <c r="P1492" s="120"/>
      <c r="Q1492" s="139"/>
      <c r="R1492" s="127"/>
      <c r="S1492" s="128"/>
      <c r="T1492" s="22"/>
      <c r="W1492" s="20"/>
    </row>
    <row r="1493" s="19" customFormat="1" outlineLevel="1" spans="1:23">
      <c r="A1493" s="83" t="s">
        <v>3783</v>
      </c>
      <c r="B1493" s="71" t="s">
        <v>3784</v>
      </c>
      <c r="C1493" s="72" t="s">
        <v>771</v>
      </c>
      <c r="D1493" s="73"/>
      <c r="E1493" s="208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10">
        <v>1</v>
      </c>
      <c r="L1493" s="110">
        <v>200</v>
      </c>
      <c r="M1493" s="111" t="s">
        <v>351</v>
      </c>
      <c r="N1493" s="112" t="s">
        <v>3380</v>
      </c>
      <c r="O1493" s="113">
        <v>4620105825504</v>
      </c>
      <c r="P1493" s="120">
        <v>9.3</v>
      </c>
      <c r="Q1493" s="139">
        <v>0.0486</v>
      </c>
      <c r="R1493" s="127">
        <f>P1493/L1493*D1493</f>
        <v>0</v>
      </c>
      <c r="S1493" s="128">
        <f>Q1493/L1493*D1493</f>
        <v>0</v>
      </c>
      <c r="T1493" s="22"/>
      <c r="W1493" s="20"/>
    </row>
    <row r="1494" s="19" customFormat="1" outlineLevel="1" spans="1:23">
      <c r="A1494" s="83" t="s">
        <v>3785</v>
      </c>
      <c r="B1494" s="71" t="s">
        <v>3786</v>
      </c>
      <c r="C1494" s="72" t="s">
        <v>771</v>
      </c>
      <c r="D1494" s="73"/>
      <c r="E1494" s="208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10">
        <v>1</v>
      </c>
      <c r="L1494" s="110">
        <v>150</v>
      </c>
      <c r="M1494" s="111" t="s">
        <v>351</v>
      </c>
      <c r="N1494" s="112" t="s">
        <v>3380</v>
      </c>
      <c r="O1494" s="113">
        <v>4620105825511</v>
      </c>
      <c r="P1494" s="120">
        <v>13.2</v>
      </c>
      <c r="Q1494" s="139">
        <v>0.063936</v>
      </c>
      <c r="R1494" s="127">
        <f>P1494/L1494*D1494</f>
        <v>0</v>
      </c>
      <c r="S1494" s="128">
        <f>Q1494/L1494*D1494</f>
        <v>0</v>
      </c>
      <c r="T1494" s="22"/>
      <c r="W1494" s="20"/>
    </row>
    <row r="1495" s="19" customFormat="1" outlineLevel="1" spans="1:23">
      <c r="A1495" s="83" t="s">
        <v>3787</v>
      </c>
      <c r="B1495" s="71" t="s">
        <v>3788</v>
      </c>
      <c r="C1495" s="72" t="s">
        <v>771</v>
      </c>
      <c r="D1495" s="73"/>
      <c r="E1495" s="208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10">
        <v>1</v>
      </c>
      <c r="L1495" s="110">
        <v>100</v>
      </c>
      <c r="M1495" s="111" t="s">
        <v>351</v>
      </c>
      <c r="N1495" s="112" t="s">
        <v>3380</v>
      </c>
      <c r="O1495" s="113">
        <v>4620105825528</v>
      </c>
      <c r="P1495" s="120">
        <v>16.1</v>
      </c>
      <c r="Q1495" s="139">
        <v>0.063936</v>
      </c>
      <c r="R1495" s="127">
        <f>P1495/L1495*D1495</f>
        <v>0</v>
      </c>
      <c r="S1495" s="128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8"/>
      <c r="F1496" s="75"/>
      <c r="G1496" s="75"/>
      <c r="H1496" s="78"/>
      <c r="I1496" s="72"/>
      <c r="J1496" s="75" t="str">
        <f t="shared" si="364"/>
        <v/>
      </c>
      <c r="K1496" s="110"/>
      <c r="L1496" s="110"/>
      <c r="M1496" s="114"/>
      <c r="N1496" s="114"/>
      <c r="O1496" s="113"/>
      <c r="P1496" s="120"/>
      <c r="Q1496" s="139"/>
      <c r="R1496" s="127"/>
      <c r="S1496" s="128"/>
      <c r="T1496" s="22"/>
      <c r="W1496" s="20"/>
    </row>
    <row r="1497" s="19" customFormat="1" outlineLevel="1" spans="1:23">
      <c r="A1497" s="84" t="s">
        <v>3789</v>
      </c>
      <c r="B1497" s="71" t="s">
        <v>3790</v>
      </c>
      <c r="C1497" s="72" t="s">
        <v>771</v>
      </c>
      <c r="D1497" s="73"/>
      <c r="E1497" s="208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8"/>
      <c r="I1497" s="72"/>
      <c r="J1497" s="75" t="str">
        <f t="shared" si="364"/>
        <v/>
      </c>
      <c r="K1497" s="110">
        <v>1</v>
      </c>
      <c r="L1497" s="110">
        <v>100</v>
      </c>
      <c r="M1497" s="114"/>
      <c r="N1497" s="112" t="s">
        <v>3380</v>
      </c>
      <c r="O1497" s="113">
        <v>4620105825245</v>
      </c>
      <c r="P1497" s="120"/>
      <c r="Q1497" s="139"/>
      <c r="R1497" s="127">
        <f t="shared" ref="R1497:R1502" si="375">P1497/L1497*D1497</f>
        <v>0</v>
      </c>
      <c r="S1497" s="128">
        <f t="shared" ref="S1497:S1502" si="376">Q1497/L1497*D1497</f>
        <v>0</v>
      </c>
      <c r="T1497" s="22"/>
      <c r="W1497" s="20"/>
    </row>
    <row r="1498" s="19" customFormat="1" outlineLevel="1" spans="1:23">
      <c r="A1498" s="84" t="s">
        <v>3791</v>
      </c>
      <c r="B1498" s="71" t="s">
        <v>3792</v>
      </c>
      <c r="C1498" s="72" t="s">
        <v>771</v>
      </c>
      <c r="D1498" s="73"/>
      <c r="E1498" s="208">
        <v>551.14</v>
      </c>
      <c r="F1498" s="75">
        <f t="shared" si="373"/>
        <v>551.14</v>
      </c>
      <c r="G1498" s="75">
        <f t="shared" si="374"/>
        <v>440.912</v>
      </c>
      <c r="H1498" s="78"/>
      <c r="I1498" s="72"/>
      <c r="J1498" s="75" t="str">
        <f t="shared" si="364"/>
        <v/>
      </c>
      <c r="K1498" s="110">
        <v>1</v>
      </c>
      <c r="L1498" s="110">
        <v>100</v>
      </c>
      <c r="M1498" s="114"/>
      <c r="N1498" s="112" t="s">
        <v>3380</v>
      </c>
      <c r="O1498" s="113">
        <v>4620105825252</v>
      </c>
      <c r="P1498" s="120"/>
      <c r="Q1498" s="139"/>
      <c r="R1498" s="127">
        <f t="shared" si="375"/>
        <v>0</v>
      </c>
      <c r="S1498" s="128">
        <f t="shared" si="376"/>
        <v>0</v>
      </c>
      <c r="T1498" s="22"/>
      <c r="W1498" s="20"/>
    </row>
    <row r="1499" s="19" customFormat="1" outlineLevel="1" spans="1:23">
      <c r="A1499" s="84" t="s">
        <v>3793</v>
      </c>
      <c r="B1499" s="71" t="s">
        <v>3794</v>
      </c>
      <c r="C1499" s="72" t="s">
        <v>771</v>
      </c>
      <c r="D1499" s="73"/>
      <c r="E1499" s="208">
        <v>551.14</v>
      </c>
      <c r="F1499" s="75">
        <f t="shared" si="373"/>
        <v>551.14</v>
      </c>
      <c r="G1499" s="75">
        <f t="shared" si="374"/>
        <v>440.912</v>
      </c>
      <c r="H1499" s="78"/>
      <c r="I1499" s="72"/>
      <c r="J1499" s="75" t="str">
        <f t="shared" si="364"/>
        <v/>
      </c>
      <c r="K1499" s="110">
        <v>1</v>
      </c>
      <c r="L1499" s="110">
        <v>100</v>
      </c>
      <c r="M1499" s="114"/>
      <c r="N1499" s="112" t="s">
        <v>3380</v>
      </c>
      <c r="O1499" s="113">
        <v>4620105825269</v>
      </c>
      <c r="P1499" s="120"/>
      <c r="Q1499" s="139"/>
      <c r="R1499" s="127">
        <f t="shared" si="375"/>
        <v>0</v>
      </c>
      <c r="S1499" s="128">
        <f t="shared" si="376"/>
        <v>0</v>
      </c>
      <c r="T1499" s="22"/>
      <c r="W1499" s="20"/>
    </row>
    <row r="1500" s="19" customFormat="1" outlineLevel="1" spans="1:23">
      <c r="A1500" s="84" t="s">
        <v>3795</v>
      </c>
      <c r="B1500" s="71" t="s">
        <v>3796</v>
      </c>
      <c r="C1500" s="72" t="s">
        <v>771</v>
      </c>
      <c r="D1500" s="73"/>
      <c r="E1500" s="208">
        <v>511.94</v>
      </c>
      <c r="F1500" s="75">
        <f t="shared" si="373"/>
        <v>511.94</v>
      </c>
      <c r="G1500" s="75">
        <f t="shared" si="374"/>
        <v>409.552</v>
      </c>
      <c r="H1500" s="78"/>
      <c r="I1500" s="72"/>
      <c r="J1500" s="75" t="str">
        <f t="shared" si="364"/>
        <v/>
      </c>
      <c r="K1500" s="110">
        <v>1</v>
      </c>
      <c r="L1500" s="110">
        <v>50</v>
      </c>
      <c r="M1500" s="114"/>
      <c r="N1500" s="112" t="s">
        <v>3380</v>
      </c>
      <c r="O1500" s="113">
        <v>4620105825276</v>
      </c>
      <c r="P1500" s="120"/>
      <c r="Q1500" s="139"/>
      <c r="R1500" s="127">
        <f t="shared" si="375"/>
        <v>0</v>
      </c>
      <c r="S1500" s="128">
        <f t="shared" si="376"/>
        <v>0</v>
      </c>
      <c r="T1500" s="22"/>
      <c r="W1500" s="20"/>
    </row>
    <row r="1501" s="19" customFormat="1" outlineLevel="1" spans="1:23">
      <c r="A1501" s="84" t="s">
        <v>3797</v>
      </c>
      <c r="B1501" s="71" t="s">
        <v>3798</v>
      </c>
      <c r="C1501" s="72" t="s">
        <v>771</v>
      </c>
      <c r="D1501" s="73"/>
      <c r="E1501" s="208">
        <v>511.94</v>
      </c>
      <c r="F1501" s="75">
        <f t="shared" si="373"/>
        <v>511.94</v>
      </c>
      <c r="G1501" s="75">
        <f t="shared" si="374"/>
        <v>409.552</v>
      </c>
      <c r="H1501" s="78"/>
      <c r="I1501" s="72"/>
      <c r="J1501" s="75" t="str">
        <f t="shared" si="364"/>
        <v/>
      </c>
      <c r="K1501" s="110">
        <v>1</v>
      </c>
      <c r="L1501" s="110">
        <v>50</v>
      </c>
      <c r="M1501" s="114"/>
      <c r="N1501" s="112" t="s">
        <v>3380</v>
      </c>
      <c r="O1501" s="113">
        <v>4620105825283</v>
      </c>
      <c r="P1501" s="120"/>
      <c r="Q1501" s="139"/>
      <c r="R1501" s="127">
        <f t="shared" si="375"/>
        <v>0</v>
      </c>
      <c r="S1501" s="128">
        <f t="shared" si="376"/>
        <v>0</v>
      </c>
      <c r="T1501" s="22"/>
      <c r="W1501" s="20"/>
    </row>
    <row r="1502" s="19" customFormat="1" outlineLevel="1" spans="1:23">
      <c r="A1502" s="84" t="s">
        <v>3799</v>
      </c>
      <c r="B1502" s="71" t="s">
        <v>3800</v>
      </c>
      <c r="C1502" s="72" t="s">
        <v>771</v>
      </c>
      <c r="D1502" s="73"/>
      <c r="E1502" s="208">
        <v>511.94</v>
      </c>
      <c r="F1502" s="75">
        <f t="shared" si="373"/>
        <v>511.94</v>
      </c>
      <c r="G1502" s="75">
        <f t="shared" si="374"/>
        <v>409.552</v>
      </c>
      <c r="H1502" s="78"/>
      <c r="I1502" s="72"/>
      <c r="J1502" s="75" t="str">
        <f t="shared" si="364"/>
        <v/>
      </c>
      <c r="K1502" s="110">
        <v>1</v>
      </c>
      <c r="L1502" s="110">
        <v>50</v>
      </c>
      <c r="M1502" s="114"/>
      <c r="N1502" s="112" t="s">
        <v>3380</v>
      </c>
      <c r="O1502" s="113">
        <v>4620105825290</v>
      </c>
      <c r="P1502" s="120"/>
      <c r="Q1502" s="139"/>
      <c r="R1502" s="127">
        <f t="shared" si="375"/>
        <v>0</v>
      </c>
      <c r="S1502" s="128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8"/>
      <c r="F1503" s="75"/>
      <c r="G1503" s="75"/>
      <c r="H1503" s="78"/>
      <c r="I1503" s="72"/>
      <c r="J1503" s="75" t="str">
        <f t="shared" si="364"/>
        <v/>
      </c>
      <c r="K1503" s="110"/>
      <c r="L1503" s="110"/>
      <c r="M1503" s="114"/>
      <c r="N1503" s="114"/>
      <c r="O1503" s="113"/>
      <c r="P1503" s="120"/>
      <c r="Q1503" s="139"/>
      <c r="R1503" s="127"/>
      <c r="S1503" s="128"/>
      <c r="T1503" s="22"/>
      <c r="W1503" s="20"/>
    </row>
    <row r="1504" s="19" customFormat="1" outlineLevel="1" spans="1:23">
      <c r="A1504" s="82" t="s">
        <v>3801</v>
      </c>
      <c r="B1504" s="71" t="s">
        <v>3802</v>
      </c>
      <c r="C1504" s="72" t="s">
        <v>771</v>
      </c>
      <c r="D1504" s="73"/>
      <c r="E1504" s="208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10">
        <v>1</v>
      </c>
      <c r="L1504" s="110">
        <v>200</v>
      </c>
      <c r="M1504" s="111" t="s">
        <v>351</v>
      </c>
      <c r="N1504" s="112" t="s">
        <v>3380</v>
      </c>
      <c r="O1504" s="113">
        <v>4620105825306</v>
      </c>
      <c r="P1504" s="120">
        <v>20</v>
      </c>
      <c r="Q1504" s="139">
        <v>0.090972</v>
      </c>
      <c r="R1504" s="127">
        <f>P1504/L1504*D1504</f>
        <v>0</v>
      </c>
      <c r="S1504" s="128">
        <f>Q1504/L1504*D1504</f>
        <v>0</v>
      </c>
      <c r="T1504" s="22"/>
      <c r="W1504" s="20"/>
    </row>
    <row r="1505" s="19" customFormat="1" outlineLevel="1" spans="1:23">
      <c r="A1505" s="82" t="s">
        <v>3803</v>
      </c>
      <c r="B1505" s="71" t="s">
        <v>3804</v>
      </c>
      <c r="C1505" s="72" t="s">
        <v>771</v>
      </c>
      <c r="D1505" s="73"/>
      <c r="E1505" s="208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10">
        <v>1</v>
      </c>
      <c r="L1505" s="110">
        <v>200</v>
      </c>
      <c r="M1505" s="111" t="s">
        <v>351</v>
      </c>
      <c r="N1505" s="112" t="s">
        <v>3380</v>
      </c>
      <c r="O1505" s="113">
        <v>4620105825313</v>
      </c>
      <c r="P1505" s="120">
        <v>20</v>
      </c>
      <c r="Q1505" s="139">
        <v>0.090972</v>
      </c>
      <c r="R1505" s="127">
        <f>P1505/L1505*D1505</f>
        <v>0</v>
      </c>
      <c r="S1505" s="128">
        <f>Q1505/L1505*D1505</f>
        <v>0</v>
      </c>
      <c r="T1505" s="22"/>
      <c r="W1505" s="20"/>
    </row>
    <row r="1506" s="19" customFormat="1" outlineLevel="1" spans="1:23">
      <c r="A1506" s="82" t="s">
        <v>3805</v>
      </c>
      <c r="B1506" s="71" t="s">
        <v>3806</v>
      </c>
      <c r="C1506" s="72" t="s">
        <v>771</v>
      </c>
      <c r="D1506" s="73"/>
      <c r="E1506" s="208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10">
        <v>1</v>
      </c>
      <c r="L1506" s="110">
        <v>200</v>
      </c>
      <c r="M1506" s="111" t="s">
        <v>351</v>
      </c>
      <c r="N1506" s="112" t="s">
        <v>3380</v>
      </c>
      <c r="O1506" s="113">
        <v>4620105825320</v>
      </c>
      <c r="P1506" s="120">
        <v>20</v>
      </c>
      <c r="Q1506" s="139">
        <v>0.090972</v>
      </c>
      <c r="R1506" s="127">
        <f>P1506/L1506*D1506</f>
        <v>0</v>
      </c>
      <c r="S1506" s="128">
        <f>Q1506/L1506*D1506</f>
        <v>0</v>
      </c>
      <c r="T1506" s="22"/>
      <c r="W1506" s="20"/>
    </row>
    <row r="1507" s="19" customFormat="1" outlineLevel="1" spans="1:23">
      <c r="A1507" s="82" t="s">
        <v>3807</v>
      </c>
      <c r="B1507" s="71" t="s">
        <v>3808</v>
      </c>
      <c r="C1507" s="72" t="s">
        <v>771</v>
      </c>
      <c r="D1507" s="73"/>
      <c r="E1507" s="208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10">
        <v>1</v>
      </c>
      <c r="L1507" s="110">
        <v>200</v>
      </c>
      <c r="M1507" s="111" t="s">
        <v>351</v>
      </c>
      <c r="N1507" s="112" t="s">
        <v>3380</v>
      </c>
      <c r="O1507" s="113">
        <v>4620105825351</v>
      </c>
      <c r="P1507" s="120">
        <v>20</v>
      </c>
      <c r="Q1507" s="139">
        <v>0.090972</v>
      </c>
      <c r="R1507" s="127">
        <f>P1507/L1507*D1507</f>
        <v>0</v>
      </c>
      <c r="S1507" s="128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8"/>
      <c r="F1508" s="75"/>
      <c r="G1508" s="75"/>
      <c r="H1508" s="78"/>
      <c r="I1508" s="72"/>
      <c r="J1508" s="75" t="str">
        <f t="shared" si="364"/>
        <v/>
      </c>
      <c r="K1508" s="110"/>
      <c r="L1508" s="110"/>
      <c r="M1508" s="114"/>
      <c r="N1508" s="114"/>
      <c r="O1508" s="113"/>
      <c r="P1508" s="120"/>
      <c r="Q1508" s="139"/>
      <c r="R1508" s="127"/>
      <c r="S1508" s="128"/>
      <c r="T1508" s="22"/>
      <c r="W1508" s="20"/>
    </row>
    <row r="1509" s="19" customFormat="1" outlineLevel="1" spans="1:23">
      <c r="A1509" s="83" t="s">
        <v>3809</v>
      </c>
      <c r="B1509" s="71" t="s">
        <v>3810</v>
      </c>
      <c r="C1509" s="72" t="s">
        <v>771</v>
      </c>
      <c r="D1509" s="73"/>
      <c r="E1509" s="208">
        <v>235.39</v>
      </c>
      <c r="F1509" s="75">
        <f>E1509-E1509*$G$2%</f>
        <v>235.39</v>
      </c>
      <c r="G1509" s="75">
        <f>E1509-(20*E1509/100)</f>
        <v>188.312</v>
      </c>
      <c r="H1509" s="78"/>
      <c r="I1509" s="72"/>
      <c r="J1509" s="75" t="str">
        <f t="shared" si="364"/>
        <v/>
      </c>
      <c r="K1509" s="110">
        <v>1</v>
      </c>
      <c r="L1509" s="110">
        <v>250</v>
      </c>
      <c r="M1509" s="114"/>
      <c r="N1509" s="112" t="s">
        <v>3380</v>
      </c>
      <c r="O1509" s="113">
        <v>4630076447704</v>
      </c>
      <c r="P1509" s="120">
        <v>17.8</v>
      </c>
      <c r="Q1509" s="139">
        <v>0.0525</v>
      </c>
      <c r="R1509" s="127">
        <f>P1509/L1509*D1509</f>
        <v>0</v>
      </c>
      <c r="S1509" s="128">
        <f>Q1509/L1509*D1509</f>
        <v>0</v>
      </c>
      <c r="T1509" s="22"/>
      <c r="W1509" s="20"/>
    </row>
    <row r="1510" s="19" customFormat="1" outlineLevel="1" spans="1:23">
      <c r="A1510" s="83" t="s">
        <v>3811</v>
      </c>
      <c r="B1510" s="71" t="s">
        <v>3812</v>
      </c>
      <c r="C1510" s="72" t="s">
        <v>771</v>
      </c>
      <c r="D1510" s="73"/>
      <c r="E1510" s="208">
        <v>235.39</v>
      </c>
      <c r="F1510" s="75">
        <f>E1510-E1510*$G$2%</f>
        <v>235.39</v>
      </c>
      <c r="G1510" s="75">
        <f>E1510-(20*E1510/100)</f>
        <v>188.312</v>
      </c>
      <c r="H1510" s="78"/>
      <c r="I1510" s="72"/>
      <c r="J1510" s="75" t="str">
        <f t="shared" si="364"/>
        <v/>
      </c>
      <c r="K1510" s="110">
        <v>1</v>
      </c>
      <c r="L1510" s="110">
        <v>250</v>
      </c>
      <c r="M1510" s="114"/>
      <c r="N1510" s="112" t="s">
        <v>3380</v>
      </c>
      <c r="O1510" s="113">
        <v>4630076447711</v>
      </c>
      <c r="P1510" s="120">
        <v>17.8</v>
      </c>
      <c r="Q1510" s="139">
        <v>0.0525</v>
      </c>
      <c r="R1510" s="127">
        <f>P1510/L1510*D1510</f>
        <v>0</v>
      </c>
      <c r="S1510" s="128">
        <f>Q1510/L1510*D1510</f>
        <v>0</v>
      </c>
      <c r="T1510" s="22"/>
      <c r="W1510" s="20"/>
    </row>
    <row r="1511" s="19" customFormat="1" outlineLevel="1" spans="1:23">
      <c r="A1511" s="83" t="s">
        <v>3813</v>
      </c>
      <c r="B1511" s="71" t="s">
        <v>3814</v>
      </c>
      <c r="C1511" s="72" t="s">
        <v>771</v>
      </c>
      <c r="D1511" s="73"/>
      <c r="E1511" s="208">
        <v>255.09</v>
      </c>
      <c r="F1511" s="75">
        <f>E1511-E1511*$G$2%</f>
        <v>255.09</v>
      </c>
      <c r="G1511" s="75">
        <f>E1511-(20*E1511/100)</f>
        <v>204.072</v>
      </c>
      <c r="H1511" s="78"/>
      <c r="I1511" s="72"/>
      <c r="J1511" s="75" t="str">
        <f t="shared" si="364"/>
        <v/>
      </c>
      <c r="K1511" s="110">
        <v>1</v>
      </c>
      <c r="L1511" s="110">
        <v>250</v>
      </c>
      <c r="M1511" s="114"/>
      <c r="N1511" s="112" t="s">
        <v>3380</v>
      </c>
      <c r="O1511" s="113">
        <v>4650358704967</v>
      </c>
      <c r="P1511" s="120">
        <v>17.8</v>
      </c>
      <c r="Q1511" s="139">
        <v>0.0525</v>
      </c>
      <c r="R1511" s="127">
        <f>P1511/L1511*D1511</f>
        <v>0</v>
      </c>
      <c r="S1511" s="128">
        <f>Q1511/L1511*D1511</f>
        <v>0</v>
      </c>
      <c r="T1511" s="22"/>
      <c r="W1511" s="20"/>
    </row>
    <row r="1512" s="19" customFormat="1" outlineLevel="1" spans="1:23">
      <c r="A1512" s="83" t="s">
        <v>3815</v>
      </c>
      <c r="B1512" s="71" t="s">
        <v>3816</v>
      </c>
      <c r="C1512" s="72" t="s">
        <v>771</v>
      </c>
      <c r="D1512" s="73"/>
      <c r="E1512" s="208">
        <v>255.09</v>
      </c>
      <c r="F1512" s="75">
        <f>E1512-E1512*$G$2%</f>
        <v>255.09</v>
      </c>
      <c r="G1512" s="75">
        <f>E1512-(20*E1512/100)</f>
        <v>204.072</v>
      </c>
      <c r="H1512" s="78"/>
      <c r="I1512" s="72"/>
      <c r="J1512" s="75" t="str">
        <f t="shared" si="364"/>
        <v/>
      </c>
      <c r="K1512" s="110">
        <v>1</v>
      </c>
      <c r="L1512" s="110">
        <v>250</v>
      </c>
      <c r="M1512" s="114"/>
      <c r="N1512" s="112" t="s">
        <v>3380</v>
      </c>
      <c r="O1512" s="113">
        <v>4650358704974</v>
      </c>
      <c r="P1512" s="120">
        <v>17.8</v>
      </c>
      <c r="Q1512" s="139">
        <v>0.0525</v>
      </c>
      <c r="R1512" s="127">
        <f>P1512/L1512*D1512</f>
        <v>0</v>
      </c>
      <c r="S1512" s="128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8"/>
      <c r="F1513" s="75"/>
      <c r="G1513" s="75"/>
      <c r="H1513" s="78"/>
      <c r="I1513" s="72"/>
      <c r="J1513" s="75" t="str">
        <f t="shared" si="364"/>
        <v/>
      </c>
      <c r="K1513" s="110"/>
      <c r="L1513" s="110"/>
      <c r="M1513" s="114"/>
      <c r="N1513" s="114"/>
      <c r="O1513" s="113"/>
      <c r="P1513" s="120"/>
      <c r="Q1513" s="139"/>
      <c r="R1513" s="127"/>
      <c r="S1513" s="128"/>
      <c r="T1513" s="22"/>
      <c r="W1513" s="20"/>
    </row>
    <row r="1514" s="19" customFormat="1" outlineLevel="1" spans="1:23">
      <c r="A1514" s="83" t="s">
        <v>3817</v>
      </c>
      <c r="B1514" s="71" t="s">
        <v>3818</v>
      </c>
      <c r="C1514" s="72" t="s">
        <v>771</v>
      </c>
      <c r="D1514" s="73"/>
      <c r="E1514" s="208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779</v>
      </c>
      <c r="I1514" s="72"/>
      <c r="J1514" s="75" t="str">
        <f t="shared" ref="J1514:J1577" si="379">IF(D1514="","",IF(F1514="","",ROUND(D1514*F1514,2)))</f>
        <v/>
      </c>
      <c r="K1514" s="110">
        <v>1</v>
      </c>
      <c r="L1514" s="110">
        <v>500</v>
      </c>
      <c r="M1514" s="111" t="s">
        <v>351</v>
      </c>
      <c r="N1514" s="112" t="s">
        <v>3380</v>
      </c>
      <c r="O1514" s="113">
        <v>4630076449531</v>
      </c>
      <c r="P1514" s="120">
        <v>8.16</v>
      </c>
      <c r="Q1514" s="139">
        <v>0.078624</v>
      </c>
      <c r="R1514" s="127">
        <f t="shared" ref="R1514:R1531" si="380">P1514/L1514*D1514</f>
        <v>0</v>
      </c>
      <c r="S1514" s="128">
        <f t="shared" ref="S1514:S1531" si="381">Q1514/L1514*D1514</f>
        <v>0</v>
      </c>
      <c r="T1514" s="22"/>
      <c r="W1514" s="20"/>
    </row>
    <row r="1515" s="19" customFormat="1" outlineLevel="1" spans="1:23">
      <c r="A1515" s="83" t="s">
        <v>3819</v>
      </c>
      <c r="B1515" s="71" t="s">
        <v>3820</v>
      </c>
      <c r="C1515" s="72" t="s">
        <v>771</v>
      </c>
      <c r="D1515" s="73"/>
      <c r="E1515" s="208">
        <v>340.51</v>
      </c>
      <c r="F1515" s="75">
        <f t="shared" si="377"/>
        <v>340.51</v>
      </c>
      <c r="G1515" s="75">
        <f t="shared" si="378"/>
        <v>272.408</v>
      </c>
      <c r="H1515" s="76">
        <v>511</v>
      </c>
      <c r="I1515" s="72"/>
      <c r="J1515" s="75" t="str">
        <f t="shared" si="379"/>
        <v/>
      </c>
      <c r="K1515" s="110">
        <v>1</v>
      </c>
      <c r="L1515" s="110">
        <v>300</v>
      </c>
      <c r="M1515" s="111" t="s">
        <v>351</v>
      </c>
      <c r="N1515" s="112" t="s">
        <v>3380</v>
      </c>
      <c r="O1515" s="113">
        <v>4630076449548</v>
      </c>
      <c r="P1515" s="120">
        <v>9.36</v>
      </c>
      <c r="Q1515" s="139">
        <v>0.078624</v>
      </c>
      <c r="R1515" s="127">
        <f t="shared" si="380"/>
        <v>0</v>
      </c>
      <c r="S1515" s="128">
        <f t="shared" si="381"/>
        <v>0</v>
      </c>
      <c r="T1515" s="22"/>
      <c r="W1515" s="20"/>
    </row>
    <row r="1516" s="19" customFormat="1" outlineLevel="1" spans="1:23">
      <c r="A1516" s="83" t="s">
        <v>3821</v>
      </c>
      <c r="B1516" s="71" t="s">
        <v>3822</v>
      </c>
      <c r="C1516" s="72" t="s">
        <v>771</v>
      </c>
      <c r="D1516" s="73"/>
      <c r="E1516" s="208">
        <v>481.19</v>
      </c>
      <c r="F1516" s="75">
        <f t="shared" si="377"/>
        <v>481.19</v>
      </c>
      <c r="G1516" s="75">
        <f t="shared" si="378"/>
        <v>384.952</v>
      </c>
      <c r="H1516" s="76">
        <v>499</v>
      </c>
      <c r="I1516" s="72"/>
      <c r="J1516" s="75" t="str">
        <f t="shared" si="379"/>
        <v/>
      </c>
      <c r="K1516" s="110">
        <v>1</v>
      </c>
      <c r="L1516" s="110">
        <v>250</v>
      </c>
      <c r="M1516" s="111" t="s">
        <v>351</v>
      </c>
      <c r="N1516" s="112" t="s">
        <v>3380</v>
      </c>
      <c r="O1516" s="113">
        <v>4630076449555</v>
      </c>
      <c r="P1516" s="120">
        <v>11.36</v>
      </c>
      <c r="Q1516" s="139">
        <v>0.078624</v>
      </c>
      <c r="R1516" s="127">
        <f t="shared" si="380"/>
        <v>0</v>
      </c>
      <c r="S1516" s="128">
        <f t="shared" si="381"/>
        <v>0</v>
      </c>
      <c r="T1516" s="22"/>
      <c r="W1516" s="20"/>
    </row>
    <row r="1517" s="19" customFormat="1" outlineLevel="1" spans="1:23">
      <c r="A1517" s="83" t="s">
        <v>3823</v>
      </c>
      <c r="B1517" s="71" t="s">
        <v>3824</v>
      </c>
      <c r="C1517" s="72" t="s">
        <v>771</v>
      </c>
      <c r="D1517" s="73"/>
      <c r="E1517" s="208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10">
        <v>1</v>
      </c>
      <c r="L1517" s="110">
        <v>500</v>
      </c>
      <c r="M1517" s="111" t="s">
        <v>351</v>
      </c>
      <c r="N1517" s="112" t="s">
        <v>3380</v>
      </c>
      <c r="O1517" s="113">
        <v>4630076449562</v>
      </c>
      <c r="P1517" s="120">
        <v>7.65</v>
      </c>
      <c r="Q1517" s="139">
        <v>0.078624</v>
      </c>
      <c r="R1517" s="127">
        <f t="shared" si="380"/>
        <v>0</v>
      </c>
      <c r="S1517" s="128">
        <f t="shared" si="381"/>
        <v>0</v>
      </c>
      <c r="T1517" s="22"/>
      <c r="W1517" s="20"/>
    </row>
    <row r="1518" s="19" customFormat="1" outlineLevel="1" spans="1:23">
      <c r="A1518" s="83" t="s">
        <v>3825</v>
      </c>
      <c r="B1518" s="71" t="s">
        <v>3826</v>
      </c>
      <c r="C1518" s="72" t="s">
        <v>771</v>
      </c>
      <c r="D1518" s="73"/>
      <c r="E1518" s="208">
        <v>340.51</v>
      </c>
      <c r="F1518" s="75">
        <f t="shared" si="377"/>
        <v>340.51</v>
      </c>
      <c r="G1518" s="75">
        <f t="shared" si="378"/>
        <v>272.408</v>
      </c>
      <c r="H1518" s="76">
        <v>476</v>
      </c>
      <c r="I1518" s="72"/>
      <c r="J1518" s="75" t="str">
        <f t="shared" si="379"/>
        <v/>
      </c>
      <c r="K1518" s="110">
        <v>1</v>
      </c>
      <c r="L1518" s="110">
        <v>300</v>
      </c>
      <c r="M1518" s="111" t="s">
        <v>351</v>
      </c>
      <c r="N1518" s="112" t="s">
        <v>3380</v>
      </c>
      <c r="O1518" s="113">
        <v>4630076449579</v>
      </c>
      <c r="P1518" s="120">
        <v>9.51</v>
      </c>
      <c r="Q1518" s="139">
        <v>0.078624</v>
      </c>
      <c r="R1518" s="127">
        <f t="shared" si="380"/>
        <v>0</v>
      </c>
      <c r="S1518" s="128">
        <f t="shared" si="381"/>
        <v>0</v>
      </c>
      <c r="T1518" s="22"/>
      <c r="W1518" s="20"/>
    </row>
    <row r="1519" s="19" customFormat="1" outlineLevel="1" spans="1:23">
      <c r="A1519" s="83" t="s">
        <v>3827</v>
      </c>
      <c r="B1519" s="71" t="s">
        <v>3828</v>
      </c>
      <c r="C1519" s="72" t="s">
        <v>771</v>
      </c>
      <c r="D1519" s="73"/>
      <c r="E1519" s="208">
        <v>481.19</v>
      </c>
      <c r="F1519" s="75">
        <f t="shared" si="377"/>
        <v>481.19</v>
      </c>
      <c r="G1519" s="75">
        <f t="shared" si="378"/>
        <v>384.952</v>
      </c>
      <c r="H1519" s="76">
        <v>160</v>
      </c>
      <c r="I1519" s="72"/>
      <c r="J1519" s="75" t="str">
        <f t="shared" si="379"/>
        <v/>
      </c>
      <c r="K1519" s="110">
        <v>1</v>
      </c>
      <c r="L1519" s="110">
        <v>250</v>
      </c>
      <c r="M1519" s="111" t="s">
        <v>351</v>
      </c>
      <c r="N1519" s="112" t="s">
        <v>3380</v>
      </c>
      <c r="O1519" s="113">
        <v>4630076449586</v>
      </c>
      <c r="P1519" s="120">
        <v>11.13</v>
      </c>
      <c r="Q1519" s="139">
        <v>0.078624</v>
      </c>
      <c r="R1519" s="127">
        <f t="shared" si="380"/>
        <v>0</v>
      </c>
      <c r="S1519" s="128">
        <f t="shared" si="381"/>
        <v>0</v>
      </c>
      <c r="T1519" s="22"/>
      <c r="W1519" s="20"/>
    </row>
    <row r="1520" s="19" customFormat="1" outlineLevel="1" spans="1:23">
      <c r="A1520" s="83" t="s">
        <v>3829</v>
      </c>
      <c r="B1520" s="71" t="s">
        <v>3830</v>
      </c>
      <c r="C1520" s="72" t="s">
        <v>771</v>
      </c>
      <c r="D1520" s="73"/>
      <c r="E1520" s="208">
        <v>188.14</v>
      </c>
      <c r="F1520" s="75">
        <f t="shared" si="377"/>
        <v>188.14</v>
      </c>
      <c r="G1520" s="75">
        <f t="shared" si="378"/>
        <v>150.512</v>
      </c>
      <c r="H1520" s="76">
        <v>928</v>
      </c>
      <c r="I1520" s="72"/>
      <c r="J1520" s="75" t="str">
        <f t="shared" si="379"/>
        <v/>
      </c>
      <c r="K1520" s="110">
        <v>1</v>
      </c>
      <c r="L1520" s="110">
        <v>500</v>
      </c>
      <c r="M1520" s="111" t="s">
        <v>351</v>
      </c>
      <c r="N1520" s="112" t="s">
        <v>3380</v>
      </c>
      <c r="O1520" s="113">
        <v>4630076449593</v>
      </c>
      <c r="P1520" s="120">
        <v>7.21</v>
      </c>
      <c r="Q1520" s="139">
        <v>0.078624</v>
      </c>
      <c r="R1520" s="127">
        <f t="shared" si="380"/>
        <v>0</v>
      </c>
      <c r="S1520" s="128">
        <f t="shared" si="381"/>
        <v>0</v>
      </c>
      <c r="T1520" s="22"/>
      <c r="W1520" s="20"/>
    </row>
    <row r="1521" s="19" customFormat="1" outlineLevel="1" spans="1:23">
      <c r="A1521" s="83" t="s">
        <v>3831</v>
      </c>
      <c r="B1521" s="71" t="s">
        <v>3832</v>
      </c>
      <c r="C1521" s="72" t="s">
        <v>771</v>
      </c>
      <c r="D1521" s="73"/>
      <c r="E1521" s="208">
        <v>340.51</v>
      </c>
      <c r="F1521" s="75">
        <f t="shared" si="377"/>
        <v>340.51</v>
      </c>
      <c r="G1521" s="75">
        <f t="shared" si="378"/>
        <v>272.408</v>
      </c>
      <c r="H1521" s="76">
        <v>599</v>
      </c>
      <c r="I1521" s="72"/>
      <c r="J1521" s="75" t="str">
        <f t="shared" si="379"/>
        <v/>
      </c>
      <c r="K1521" s="110">
        <v>1</v>
      </c>
      <c r="L1521" s="110">
        <v>300</v>
      </c>
      <c r="M1521" s="111" t="s">
        <v>351</v>
      </c>
      <c r="N1521" s="112" t="s">
        <v>3380</v>
      </c>
      <c r="O1521" s="113">
        <v>4630076449609</v>
      </c>
      <c r="P1521" s="120">
        <v>8.66</v>
      </c>
      <c r="Q1521" s="139">
        <v>0.078624</v>
      </c>
      <c r="R1521" s="127">
        <f t="shared" si="380"/>
        <v>0</v>
      </c>
      <c r="S1521" s="128">
        <f t="shared" si="381"/>
        <v>0</v>
      </c>
      <c r="T1521" s="22"/>
      <c r="W1521" s="20"/>
    </row>
    <row r="1522" s="19" customFormat="1" outlineLevel="1" spans="1:23">
      <c r="A1522" s="83" t="s">
        <v>3833</v>
      </c>
      <c r="B1522" s="71" t="s">
        <v>3834</v>
      </c>
      <c r="C1522" s="72" t="s">
        <v>771</v>
      </c>
      <c r="D1522" s="73"/>
      <c r="E1522" s="208">
        <v>481.19</v>
      </c>
      <c r="F1522" s="75">
        <f t="shared" si="377"/>
        <v>481.19</v>
      </c>
      <c r="G1522" s="75">
        <f t="shared" si="378"/>
        <v>384.952</v>
      </c>
      <c r="H1522" s="76">
        <v>494</v>
      </c>
      <c r="I1522" s="72"/>
      <c r="J1522" s="75" t="str">
        <f t="shared" si="379"/>
        <v/>
      </c>
      <c r="K1522" s="110">
        <v>1</v>
      </c>
      <c r="L1522" s="110">
        <v>250</v>
      </c>
      <c r="M1522" s="111" t="s">
        <v>351</v>
      </c>
      <c r="N1522" s="112" t="s">
        <v>3380</v>
      </c>
      <c r="O1522" s="113">
        <v>4630076449616</v>
      </c>
      <c r="P1522" s="120">
        <v>10.79</v>
      </c>
      <c r="Q1522" s="139">
        <v>0.078624</v>
      </c>
      <c r="R1522" s="127">
        <f t="shared" si="380"/>
        <v>0</v>
      </c>
      <c r="S1522" s="128">
        <f t="shared" si="381"/>
        <v>0</v>
      </c>
      <c r="T1522" s="22"/>
      <c r="W1522" s="20"/>
    </row>
    <row r="1523" s="19" customFormat="1" outlineLevel="1" spans="1:23">
      <c r="A1523" s="83" t="s">
        <v>3835</v>
      </c>
      <c r="B1523" s="71" t="s">
        <v>3836</v>
      </c>
      <c r="C1523" s="72" t="s">
        <v>771</v>
      </c>
      <c r="D1523" s="73"/>
      <c r="E1523" s="208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10">
        <v>1</v>
      </c>
      <c r="L1523" s="110">
        <v>500</v>
      </c>
      <c r="M1523" s="111" t="s">
        <v>351</v>
      </c>
      <c r="N1523" s="112" t="s">
        <v>3380</v>
      </c>
      <c r="O1523" s="113">
        <v>4630076449623</v>
      </c>
      <c r="P1523" s="120">
        <v>7.43</v>
      </c>
      <c r="Q1523" s="139">
        <v>0.078624</v>
      </c>
      <c r="R1523" s="127">
        <f t="shared" si="380"/>
        <v>0</v>
      </c>
      <c r="S1523" s="128">
        <f t="shared" si="381"/>
        <v>0</v>
      </c>
      <c r="T1523" s="22"/>
      <c r="W1523" s="20"/>
    </row>
    <row r="1524" s="19" customFormat="1" outlineLevel="1" spans="1:23">
      <c r="A1524" s="83" t="s">
        <v>3837</v>
      </c>
      <c r="B1524" s="71" t="s">
        <v>3838</v>
      </c>
      <c r="C1524" s="72" t="s">
        <v>771</v>
      </c>
      <c r="D1524" s="73"/>
      <c r="E1524" s="208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10">
        <v>1</v>
      </c>
      <c r="L1524" s="110">
        <v>300</v>
      </c>
      <c r="M1524" s="111" t="s">
        <v>351</v>
      </c>
      <c r="N1524" s="112" t="s">
        <v>3380</v>
      </c>
      <c r="O1524" s="113">
        <v>4630076449630</v>
      </c>
      <c r="P1524" s="120">
        <v>8.71</v>
      </c>
      <c r="Q1524" s="139">
        <v>0.078624</v>
      </c>
      <c r="R1524" s="127">
        <f t="shared" si="380"/>
        <v>0</v>
      </c>
      <c r="S1524" s="128">
        <f t="shared" si="381"/>
        <v>0</v>
      </c>
      <c r="T1524" s="22"/>
      <c r="W1524" s="20"/>
    </row>
    <row r="1525" s="19" customFormat="1" outlineLevel="1" spans="1:23">
      <c r="A1525" s="83" t="s">
        <v>3839</v>
      </c>
      <c r="B1525" s="71" t="s">
        <v>3840</v>
      </c>
      <c r="C1525" s="72" t="s">
        <v>771</v>
      </c>
      <c r="D1525" s="73"/>
      <c r="E1525" s="208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10">
        <v>1</v>
      </c>
      <c r="L1525" s="110">
        <v>250</v>
      </c>
      <c r="M1525" s="111" t="s">
        <v>351</v>
      </c>
      <c r="N1525" s="112" t="s">
        <v>3380</v>
      </c>
      <c r="O1525" s="113">
        <v>4630076449647</v>
      </c>
      <c r="P1525" s="120">
        <v>10.55</v>
      </c>
      <c r="Q1525" s="139">
        <v>0.078624</v>
      </c>
      <c r="R1525" s="127">
        <f t="shared" si="380"/>
        <v>0</v>
      </c>
      <c r="S1525" s="128">
        <f t="shared" si="381"/>
        <v>0</v>
      </c>
      <c r="T1525" s="22"/>
      <c r="W1525" s="20"/>
    </row>
    <row r="1526" s="19" customFormat="1" outlineLevel="1" spans="1:23">
      <c r="A1526" s="83" t="s">
        <v>3841</v>
      </c>
      <c r="B1526" s="71" t="s">
        <v>3842</v>
      </c>
      <c r="C1526" s="72" t="s">
        <v>771</v>
      </c>
      <c r="D1526" s="73"/>
      <c r="E1526" s="208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10">
        <v>1</v>
      </c>
      <c r="L1526" s="110">
        <v>500</v>
      </c>
      <c r="M1526" s="111" t="s">
        <v>351</v>
      </c>
      <c r="N1526" s="112" t="s">
        <v>3380</v>
      </c>
      <c r="O1526" s="113">
        <v>4630076449661</v>
      </c>
      <c r="P1526" s="120">
        <v>7.64</v>
      </c>
      <c r="Q1526" s="139">
        <v>0.078624</v>
      </c>
      <c r="R1526" s="127">
        <f t="shared" si="380"/>
        <v>0</v>
      </c>
      <c r="S1526" s="128">
        <f t="shared" si="381"/>
        <v>0</v>
      </c>
      <c r="T1526" s="22"/>
      <c r="W1526" s="20"/>
    </row>
    <row r="1527" s="19" customFormat="1" outlineLevel="1" spans="1:23">
      <c r="A1527" s="83" t="s">
        <v>3843</v>
      </c>
      <c r="B1527" s="71" t="s">
        <v>3844</v>
      </c>
      <c r="C1527" s="72" t="s">
        <v>771</v>
      </c>
      <c r="D1527" s="73"/>
      <c r="E1527" s="208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10">
        <v>1</v>
      </c>
      <c r="L1527" s="110">
        <v>300</v>
      </c>
      <c r="M1527" s="111" t="s">
        <v>351</v>
      </c>
      <c r="N1527" s="112" t="s">
        <v>3380</v>
      </c>
      <c r="O1527" s="113">
        <v>4630076449678</v>
      </c>
      <c r="P1527" s="120">
        <v>8.88</v>
      </c>
      <c r="Q1527" s="139">
        <v>0.078624</v>
      </c>
      <c r="R1527" s="127">
        <f t="shared" si="380"/>
        <v>0</v>
      </c>
      <c r="S1527" s="128">
        <f t="shared" si="381"/>
        <v>0</v>
      </c>
      <c r="T1527" s="22"/>
      <c r="W1527" s="20"/>
    </row>
    <row r="1528" s="19" customFormat="1" outlineLevel="1" spans="1:23">
      <c r="A1528" s="83" t="s">
        <v>3845</v>
      </c>
      <c r="B1528" s="71" t="s">
        <v>3846</v>
      </c>
      <c r="C1528" s="72" t="s">
        <v>771</v>
      </c>
      <c r="D1528" s="73"/>
      <c r="E1528" s="208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10">
        <v>1</v>
      </c>
      <c r="L1528" s="110">
        <v>250</v>
      </c>
      <c r="M1528" s="111" t="s">
        <v>351</v>
      </c>
      <c r="N1528" s="112" t="s">
        <v>3380</v>
      </c>
      <c r="O1528" s="113">
        <v>4630076449685</v>
      </c>
      <c r="P1528" s="120">
        <v>11</v>
      </c>
      <c r="Q1528" s="139">
        <v>0.078624</v>
      </c>
      <c r="R1528" s="127">
        <f t="shared" si="380"/>
        <v>0</v>
      </c>
      <c r="S1528" s="128">
        <f t="shared" si="381"/>
        <v>0</v>
      </c>
      <c r="T1528" s="22"/>
      <c r="W1528" s="20"/>
    </row>
    <row r="1529" s="19" customFormat="1" outlineLevel="1" spans="1:23">
      <c r="A1529" s="83" t="s">
        <v>3847</v>
      </c>
      <c r="B1529" s="71" t="s">
        <v>3848</v>
      </c>
      <c r="C1529" s="72" t="s">
        <v>771</v>
      </c>
      <c r="D1529" s="73"/>
      <c r="E1529" s="208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10">
        <v>1</v>
      </c>
      <c r="L1529" s="110">
        <v>500</v>
      </c>
      <c r="M1529" s="111" t="s">
        <v>351</v>
      </c>
      <c r="N1529" s="112" t="s">
        <v>3380</v>
      </c>
      <c r="O1529" s="113">
        <v>4630076449692</v>
      </c>
      <c r="P1529" s="120"/>
      <c r="Q1529" s="139">
        <v>0.078624</v>
      </c>
      <c r="R1529" s="127">
        <f t="shared" si="380"/>
        <v>0</v>
      </c>
      <c r="S1529" s="128">
        <f t="shared" si="381"/>
        <v>0</v>
      </c>
      <c r="T1529" s="22"/>
      <c r="W1529" s="20"/>
    </row>
    <row r="1530" s="19" customFormat="1" outlineLevel="1" spans="1:23">
      <c r="A1530" s="83" t="s">
        <v>3849</v>
      </c>
      <c r="B1530" s="71" t="s">
        <v>3850</v>
      </c>
      <c r="C1530" s="72" t="s">
        <v>771</v>
      </c>
      <c r="D1530" s="73"/>
      <c r="E1530" s="208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10">
        <v>1</v>
      </c>
      <c r="L1530" s="110">
        <v>400</v>
      </c>
      <c r="M1530" s="111" t="s">
        <v>351</v>
      </c>
      <c r="N1530" s="112" t="s">
        <v>3380</v>
      </c>
      <c r="O1530" s="113">
        <v>4630076449708</v>
      </c>
      <c r="P1530" s="120"/>
      <c r="Q1530" s="139">
        <v>0.078624</v>
      </c>
      <c r="R1530" s="127">
        <f t="shared" si="380"/>
        <v>0</v>
      </c>
      <c r="S1530" s="128">
        <f t="shared" si="381"/>
        <v>0</v>
      </c>
      <c r="T1530" s="22"/>
      <c r="W1530" s="20"/>
    </row>
    <row r="1531" s="19" customFormat="1" outlineLevel="1" spans="1:23">
      <c r="A1531" s="83" t="s">
        <v>3851</v>
      </c>
      <c r="B1531" s="71" t="s">
        <v>3852</v>
      </c>
      <c r="C1531" s="72" t="s">
        <v>771</v>
      </c>
      <c r="D1531" s="73"/>
      <c r="E1531" s="208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10">
        <v>1</v>
      </c>
      <c r="L1531" s="110">
        <v>400</v>
      </c>
      <c r="M1531" s="111" t="s">
        <v>351</v>
      </c>
      <c r="N1531" s="112" t="s">
        <v>3380</v>
      </c>
      <c r="O1531" s="113">
        <v>4630076449715</v>
      </c>
      <c r="P1531" s="120"/>
      <c r="Q1531" s="139">
        <v>0.078624</v>
      </c>
      <c r="R1531" s="127">
        <f t="shared" si="380"/>
        <v>0</v>
      </c>
      <c r="S1531" s="128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8"/>
      <c r="F1532" s="75"/>
      <c r="G1532" s="75"/>
      <c r="H1532" s="78"/>
      <c r="I1532" s="72"/>
      <c r="J1532" s="75" t="str">
        <f t="shared" si="379"/>
        <v/>
      </c>
      <c r="K1532" s="110"/>
      <c r="L1532" s="110"/>
      <c r="M1532" s="114"/>
      <c r="N1532" s="114"/>
      <c r="O1532" s="113"/>
      <c r="P1532" s="120"/>
      <c r="Q1532" s="139"/>
      <c r="R1532" s="127"/>
      <c r="S1532" s="128"/>
      <c r="T1532" s="22"/>
      <c r="W1532" s="20"/>
    </row>
    <row r="1533" s="19" customFormat="1" outlineLevel="1" spans="1:23">
      <c r="A1533" s="83" t="s">
        <v>3853</v>
      </c>
      <c r="B1533" s="71" t="s">
        <v>3854</v>
      </c>
      <c r="C1533" s="72" t="s">
        <v>771</v>
      </c>
      <c r="D1533" s="73"/>
      <c r="E1533" s="208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10">
        <v>1</v>
      </c>
      <c r="L1533" s="110">
        <v>100</v>
      </c>
      <c r="M1533" s="111" t="s">
        <v>351</v>
      </c>
      <c r="N1533" s="112" t="s">
        <v>3380</v>
      </c>
      <c r="O1533" s="113">
        <v>4620105820394</v>
      </c>
      <c r="P1533" s="120">
        <v>7.3</v>
      </c>
      <c r="Q1533" s="139">
        <v>0.057498</v>
      </c>
      <c r="R1533" s="127">
        <f t="shared" ref="R1533:R1556" si="384">P1533/L1533*D1533</f>
        <v>0</v>
      </c>
      <c r="S1533" s="128">
        <f t="shared" ref="S1533:S1556" si="385">Q1533/L1533*D1533</f>
        <v>0</v>
      </c>
      <c r="T1533" s="22"/>
      <c r="W1533" s="20"/>
    </row>
    <row r="1534" s="19" customFormat="1" outlineLevel="1" spans="1:23">
      <c r="A1534" s="83" t="s">
        <v>3855</v>
      </c>
      <c r="B1534" s="71" t="s">
        <v>3856</v>
      </c>
      <c r="C1534" s="72" t="s">
        <v>771</v>
      </c>
      <c r="D1534" s="73"/>
      <c r="E1534" s="208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10">
        <v>1</v>
      </c>
      <c r="L1534" s="110">
        <v>50</v>
      </c>
      <c r="M1534" s="111" t="s">
        <v>351</v>
      </c>
      <c r="N1534" s="112" t="s">
        <v>3380</v>
      </c>
      <c r="O1534" s="113">
        <v>4620105820370</v>
      </c>
      <c r="P1534" s="120">
        <v>5</v>
      </c>
      <c r="Q1534" s="139">
        <v>0.057498</v>
      </c>
      <c r="R1534" s="127">
        <f t="shared" si="384"/>
        <v>0</v>
      </c>
      <c r="S1534" s="128">
        <f t="shared" si="385"/>
        <v>0</v>
      </c>
      <c r="T1534" s="22"/>
      <c r="W1534" s="20"/>
    </row>
    <row r="1535" s="19" customFormat="1" outlineLevel="1" spans="1:23">
      <c r="A1535" s="83" t="s">
        <v>3857</v>
      </c>
      <c r="B1535" s="71" t="s">
        <v>3858</v>
      </c>
      <c r="C1535" s="72" t="s">
        <v>771</v>
      </c>
      <c r="D1535" s="73"/>
      <c r="E1535" s="208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10">
        <v>1</v>
      </c>
      <c r="L1535" s="110">
        <v>50</v>
      </c>
      <c r="M1535" s="111" t="s">
        <v>351</v>
      </c>
      <c r="N1535" s="112" t="s">
        <v>3380</v>
      </c>
      <c r="O1535" s="113">
        <v>4620105820400</v>
      </c>
      <c r="P1535" s="120">
        <v>5.2</v>
      </c>
      <c r="Q1535" s="139">
        <v>0.057498</v>
      </c>
      <c r="R1535" s="127">
        <f t="shared" si="384"/>
        <v>0</v>
      </c>
      <c r="S1535" s="128">
        <f t="shared" si="385"/>
        <v>0</v>
      </c>
      <c r="T1535" s="22"/>
      <c r="W1535" s="20"/>
    </row>
    <row r="1536" s="19" customFormat="1" outlineLevel="1" spans="1:23">
      <c r="A1536" s="83" t="s">
        <v>3859</v>
      </c>
      <c r="B1536" s="71" t="s">
        <v>3860</v>
      </c>
      <c r="C1536" s="72" t="s">
        <v>771</v>
      </c>
      <c r="D1536" s="73"/>
      <c r="E1536" s="208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10">
        <v>1</v>
      </c>
      <c r="L1536" s="110">
        <v>50</v>
      </c>
      <c r="M1536" s="111" t="s">
        <v>351</v>
      </c>
      <c r="N1536" s="112" t="s">
        <v>3380</v>
      </c>
      <c r="O1536" s="113">
        <v>4620105820417</v>
      </c>
      <c r="P1536" s="120">
        <v>6</v>
      </c>
      <c r="Q1536" s="139">
        <v>0.057498</v>
      </c>
      <c r="R1536" s="127">
        <f t="shared" si="384"/>
        <v>0</v>
      </c>
      <c r="S1536" s="128">
        <f t="shared" si="385"/>
        <v>0</v>
      </c>
      <c r="T1536" s="22"/>
      <c r="W1536" s="20"/>
    </row>
    <row r="1537" s="19" customFormat="1" outlineLevel="1" spans="1:23">
      <c r="A1537" s="83" t="s">
        <v>3861</v>
      </c>
      <c r="B1537" s="71" t="s">
        <v>3862</v>
      </c>
      <c r="C1537" s="72" t="s">
        <v>771</v>
      </c>
      <c r="D1537" s="73"/>
      <c r="E1537" s="208">
        <v>459.64</v>
      </c>
      <c r="F1537" s="75">
        <f t="shared" si="382"/>
        <v>459.64</v>
      </c>
      <c r="G1537" s="75">
        <f t="shared" si="383"/>
        <v>367.712</v>
      </c>
      <c r="H1537" s="76">
        <v>74</v>
      </c>
      <c r="I1537" s="72"/>
      <c r="J1537" s="75" t="str">
        <f t="shared" si="379"/>
        <v/>
      </c>
      <c r="K1537" s="110">
        <v>1</v>
      </c>
      <c r="L1537" s="110">
        <v>100</v>
      </c>
      <c r="M1537" s="111" t="s">
        <v>351</v>
      </c>
      <c r="N1537" s="112" t="s">
        <v>3380</v>
      </c>
      <c r="O1537" s="113">
        <v>4620105820424</v>
      </c>
      <c r="P1537" s="120">
        <v>7.3</v>
      </c>
      <c r="Q1537" s="139">
        <v>0.057498</v>
      </c>
      <c r="R1537" s="127">
        <f t="shared" si="384"/>
        <v>0</v>
      </c>
      <c r="S1537" s="128">
        <f t="shared" si="385"/>
        <v>0</v>
      </c>
      <c r="T1537" s="22"/>
      <c r="W1537" s="20"/>
    </row>
    <row r="1538" s="19" customFormat="1" ht="14.1" customHeight="1" outlineLevel="1" spans="1:23">
      <c r="A1538" s="83" t="s">
        <v>3863</v>
      </c>
      <c r="B1538" s="71" t="s">
        <v>3864</v>
      </c>
      <c r="C1538" s="72" t="s">
        <v>771</v>
      </c>
      <c r="D1538" s="73"/>
      <c r="E1538" s="208">
        <v>612.38</v>
      </c>
      <c r="F1538" s="75">
        <f t="shared" si="382"/>
        <v>612.38</v>
      </c>
      <c r="G1538" s="75">
        <f t="shared" si="383"/>
        <v>489.904</v>
      </c>
      <c r="H1538" s="76">
        <v>51</v>
      </c>
      <c r="I1538" s="72"/>
      <c r="J1538" s="75" t="str">
        <f t="shared" si="379"/>
        <v/>
      </c>
      <c r="K1538" s="110">
        <v>1</v>
      </c>
      <c r="L1538" s="110">
        <v>50</v>
      </c>
      <c r="M1538" s="111" t="s">
        <v>351</v>
      </c>
      <c r="N1538" s="112" t="s">
        <v>3380</v>
      </c>
      <c r="O1538" s="113">
        <v>4620105820431</v>
      </c>
      <c r="P1538" s="120">
        <v>5</v>
      </c>
      <c r="Q1538" s="139">
        <v>0.057498</v>
      </c>
      <c r="R1538" s="127">
        <f t="shared" si="384"/>
        <v>0</v>
      </c>
      <c r="S1538" s="128">
        <f t="shared" si="385"/>
        <v>0</v>
      </c>
      <c r="T1538" s="22"/>
      <c r="W1538" s="20"/>
    </row>
    <row r="1539" s="19" customFormat="1" outlineLevel="1" spans="1:23">
      <c r="A1539" s="83" t="s">
        <v>3865</v>
      </c>
      <c r="B1539" s="71" t="s">
        <v>3866</v>
      </c>
      <c r="C1539" s="72" t="s">
        <v>771</v>
      </c>
      <c r="D1539" s="73"/>
      <c r="E1539" s="208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10">
        <v>1</v>
      </c>
      <c r="L1539" s="110">
        <v>50</v>
      </c>
      <c r="M1539" s="111" t="s">
        <v>351</v>
      </c>
      <c r="N1539" s="112" t="s">
        <v>3380</v>
      </c>
      <c r="O1539" s="113">
        <v>4620105820448</v>
      </c>
      <c r="P1539" s="120">
        <v>5</v>
      </c>
      <c r="Q1539" s="139">
        <v>0.057498</v>
      </c>
      <c r="R1539" s="127">
        <f t="shared" si="384"/>
        <v>0</v>
      </c>
      <c r="S1539" s="128">
        <f t="shared" si="385"/>
        <v>0</v>
      </c>
      <c r="T1539" s="22"/>
      <c r="W1539" s="20"/>
    </row>
    <row r="1540" s="19" customFormat="1" outlineLevel="1" spans="1:23">
      <c r="A1540" s="83" t="s">
        <v>3867</v>
      </c>
      <c r="B1540" s="71" t="s">
        <v>3868</v>
      </c>
      <c r="C1540" s="72" t="s">
        <v>771</v>
      </c>
      <c r="D1540" s="73"/>
      <c r="E1540" s="208">
        <v>638.9</v>
      </c>
      <c r="F1540" s="75">
        <f t="shared" si="382"/>
        <v>638.9</v>
      </c>
      <c r="G1540" s="75">
        <f t="shared" si="383"/>
        <v>511.12</v>
      </c>
      <c r="H1540" s="76">
        <v>26</v>
      </c>
      <c r="I1540" s="72"/>
      <c r="J1540" s="75" t="str">
        <f t="shared" si="379"/>
        <v/>
      </c>
      <c r="K1540" s="110">
        <v>1</v>
      </c>
      <c r="L1540" s="110">
        <v>50</v>
      </c>
      <c r="M1540" s="111" t="s">
        <v>351</v>
      </c>
      <c r="N1540" s="112" t="s">
        <v>3380</v>
      </c>
      <c r="O1540" s="113">
        <v>4620105820455</v>
      </c>
      <c r="P1540" s="120">
        <v>6</v>
      </c>
      <c r="Q1540" s="139">
        <v>0.057498</v>
      </c>
      <c r="R1540" s="127">
        <f t="shared" si="384"/>
        <v>0</v>
      </c>
      <c r="S1540" s="128">
        <f t="shared" si="385"/>
        <v>0</v>
      </c>
      <c r="T1540" s="22"/>
      <c r="W1540" s="20"/>
    </row>
    <row r="1541" s="19" customFormat="1" outlineLevel="1" spans="1:23">
      <c r="A1541" s="83" t="s">
        <v>3869</v>
      </c>
      <c r="B1541" s="71" t="s">
        <v>3870</v>
      </c>
      <c r="C1541" s="72" t="s">
        <v>771</v>
      </c>
      <c r="D1541" s="73"/>
      <c r="E1541" s="208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10">
        <v>1</v>
      </c>
      <c r="L1541" s="110">
        <v>100</v>
      </c>
      <c r="M1541" s="111" t="s">
        <v>351</v>
      </c>
      <c r="N1541" s="112" t="s">
        <v>3380</v>
      </c>
      <c r="O1541" s="113">
        <v>4620105820462</v>
      </c>
      <c r="P1541" s="120">
        <v>7.3</v>
      </c>
      <c r="Q1541" s="139">
        <v>0.057498</v>
      </c>
      <c r="R1541" s="127">
        <f t="shared" si="384"/>
        <v>0</v>
      </c>
      <c r="S1541" s="128">
        <f t="shared" si="385"/>
        <v>0</v>
      </c>
      <c r="T1541" s="22"/>
      <c r="W1541" s="20"/>
    </row>
    <row r="1542" s="19" customFormat="1" outlineLevel="1" spans="1:23">
      <c r="A1542" s="83" t="s">
        <v>3871</v>
      </c>
      <c r="B1542" s="71" t="s">
        <v>3872</v>
      </c>
      <c r="C1542" s="72" t="s">
        <v>771</v>
      </c>
      <c r="D1542" s="73"/>
      <c r="E1542" s="208">
        <v>612.38</v>
      </c>
      <c r="F1542" s="75">
        <f t="shared" si="382"/>
        <v>612.38</v>
      </c>
      <c r="G1542" s="75">
        <f t="shared" si="383"/>
        <v>489.904</v>
      </c>
      <c r="H1542" s="76">
        <v>94</v>
      </c>
      <c r="I1542" s="72"/>
      <c r="J1542" s="75" t="str">
        <f t="shared" si="379"/>
        <v/>
      </c>
      <c r="K1542" s="110">
        <v>1</v>
      </c>
      <c r="L1542" s="110">
        <v>50</v>
      </c>
      <c r="M1542" s="111" t="s">
        <v>351</v>
      </c>
      <c r="N1542" s="112" t="s">
        <v>3380</v>
      </c>
      <c r="O1542" s="113">
        <v>4620105820479</v>
      </c>
      <c r="P1542" s="120">
        <v>5</v>
      </c>
      <c r="Q1542" s="139">
        <v>0.057498</v>
      </c>
      <c r="R1542" s="127">
        <f t="shared" si="384"/>
        <v>0</v>
      </c>
      <c r="S1542" s="128">
        <f t="shared" si="385"/>
        <v>0</v>
      </c>
      <c r="T1542" s="22"/>
      <c r="W1542" s="20"/>
    </row>
    <row r="1543" s="19" customFormat="1" outlineLevel="1" spans="1:23">
      <c r="A1543" s="83" t="s">
        <v>3873</v>
      </c>
      <c r="B1543" s="71" t="s">
        <v>3874</v>
      </c>
      <c r="C1543" s="72" t="s">
        <v>771</v>
      </c>
      <c r="D1543" s="73"/>
      <c r="E1543" s="208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10">
        <v>1</v>
      </c>
      <c r="L1543" s="110">
        <v>50</v>
      </c>
      <c r="M1543" s="111" t="s">
        <v>351</v>
      </c>
      <c r="N1543" s="112" t="s">
        <v>3380</v>
      </c>
      <c r="O1543" s="113">
        <v>4620105820486</v>
      </c>
      <c r="P1543" s="120">
        <v>4.9</v>
      </c>
      <c r="Q1543" s="139">
        <v>0.057498</v>
      </c>
      <c r="R1543" s="127">
        <f t="shared" si="384"/>
        <v>0</v>
      </c>
      <c r="S1543" s="128">
        <f t="shared" si="385"/>
        <v>0</v>
      </c>
      <c r="T1543" s="22"/>
      <c r="W1543" s="20"/>
    </row>
    <row r="1544" s="19" customFormat="1" outlineLevel="1" spans="1:23">
      <c r="A1544" s="83" t="s">
        <v>3875</v>
      </c>
      <c r="B1544" s="71" t="s">
        <v>3876</v>
      </c>
      <c r="C1544" s="72" t="s">
        <v>771</v>
      </c>
      <c r="D1544" s="73"/>
      <c r="E1544" s="208">
        <v>638.9</v>
      </c>
      <c r="F1544" s="75">
        <f t="shared" si="382"/>
        <v>638.9</v>
      </c>
      <c r="G1544" s="75">
        <f t="shared" si="383"/>
        <v>511.12</v>
      </c>
      <c r="H1544" s="76">
        <v>95</v>
      </c>
      <c r="I1544" s="72"/>
      <c r="J1544" s="75" t="str">
        <f t="shared" si="379"/>
        <v/>
      </c>
      <c r="K1544" s="110">
        <v>1</v>
      </c>
      <c r="L1544" s="110">
        <v>50</v>
      </c>
      <c r="M1544" s="111" t="s">
        <v>351</v>
      </c>
      <c r="N1544" s="112" t="s">
        <v>3380</v>
      </c>
      <c r="O1544" s="113">
        <v>4620105820264</v>
      </c>
      <c r="P1544" s="120">
        <v>6</v>
      </c>
      <c r="Q1544" s="139">
        <v>0.057498</v>
      </c>
      <c r="R1544" s="127">
        <f t="shared" si="384"/>
        <v>0</v>
      </c>
      <c r="S1544" s="128">
        <f t="shared" si="385"/>
        <v>0</v>
      </c>
      <c r="T1544" s="22"/>
      <c r="W1544" s="20"/>
    </row>
    <row r="1545" s="19" customFormat="1" outlineLevel="1" spans="1:23">
      <c r="A1545" s="83" t="s">
        <v>3877</v>
      </c>
      <c r="B1545" s="71" t="s">
        <v>3878</v>
      </c>
      <c r="C1545" s="72" t="s">
        <v>771</v>
      </c>
      <c r="D1545" s="73"/>
      <c r="E1545" s="208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10">
        <v>1</v>
      </c>
      <c r="L1545" s="110">
        <v>100</v>
      </c>
      <c r="M1545" s="111" t="s">
        <v>351</v>
      </c>
      <c r="N1545" s="112" t="s">
        <v>3380</v>
      </c>
      <c r="O1545" s="113">
        <v>4620105820493</v>
      </c>
      <c r="P1545" s="120">
        <v>7.3</v>
      </c>
      <c r="Q1545" s="139">
        <v>0.057498</v>
      </c>
      <c r="R1545" s="127">
        <f t="shared" si="384"/>
        <v>0</v>
      </c>
      <c r="S1545" s="128">
        <f t="shared" si="385"/>
        <v>0</v>
      </c>
      <c r="T1545" s="22"/>
      <c r="W1545" s="20"/>
    </row>
    <row r="1546" s="19" customFormat="1" outlineLevel="1" spans="1:23">
      <c r="A1546" s="83" t="s">
        <v>3879</v>
      </c>
      <c r="B1546" s="71" t="s">
        <v>3880</v>
      </c>
      <c r="C1546" s="72" t="s">
        <v>771</v>
      </c>
      <c r="D1546" s="73"/>
      <c r="E1546" s="208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10">
        <v>1</v>
      </c>
      <c r="L1546" s="110">
        <v>50</v>
      </c>
      <c r="M1546" s="111" t="s">
        <v>351</v>
      </c>
      <c r="N1546" s="112" t="s">
        <v>3380</v>
      </c>
      <c r="O1546" s="113">
        <v>4620105820509</v>
      </c>
      <c r="P1546" s="120">
        <v>5</v>
      </c>
      <c r="Q1546" s="139">
        <v>0.057498</v>
      </c>
      <c r="R1546" s="127">
        <f t="shared" si="384"/>
        <v>0</v>
      </c>
      <c r="S1546" s="128">
        <f t="shared" si="385"/>
        <v>0</v>
      </c>
      <c r="T1546" s="22"/>
      <c r="W1546" s="20"/>
    </row>
    <row r="1547" s="19" customFormat="1" outlineLevel="1" spans="1:23">
      <c r="A1547" s="83" t="s">
        <v>3881</v>
      </c>
      <c r="B1547" s="71" t="s">
        <v>3882</v>
      </c>
      <c r="C1547" s="72" t="s">
        <v>771</v>
      </c>
      <c r="D1547" s="73"/>
      <c r="E1547" s="208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10">
        <v>1</v>
      </c>
      <c r="L1547" s="110">
        <v>50</v>
      </c>
      <c r="M1547" s="111" t="s">
        <v>351</v>
      </c>
      <c r="N1547" s="112" t="s">
        <v>3380</v>
      </c>
      <c r="O1547" s="113">
        <v>4620105820516</v>
      </c>
      <c r="P1547" s="120">
        <v>5</v>
      </c>
      <c r="Q1547" s="139">
        <v>0.057498</v>
      </c>
      <c r="R1547" s="127">
        <f t="shared" si="384"/>
        <v>0</v>
      </c>
      <c r="S1547" s="128">
        <f t="shared" si="385"/>
        <v>0</v>
      </c>
      <c r="T1547" s="22"/>
      <c r="W1547" s="20"/>
    </row>
    <row r="1548" s="19" customFormat="1" outlineLevel="1" spans="1:23">
      <c r="A1548" s="83" t="s">
        <v>3883</v>
      </c>
      <c r="B1548" s="71" t="s">
        <v>3884</v>
      </c>
      <c r="C1548" s="72" t="s">
        <v>771</v>
      </c>
      <c r="D1548" s="73"/>
      <c r="E1548" s="208">
        <v>638.9</v>
      </c>
      <c r="F1548" s="75">
        <f t="shared" si="382"/>
        <v>638.9</v>
      </c>
      <c r="G1548" s="75">
        <f t="shared" si="383"/>
        <v>511.12</v>
      </c>
      <c r="H1548" s="76">
        <v>88</v>
      </c>
      <c r="I1548" s="72"/>
      <c r="J1548" s="75" t="str">
        <f t="shared" si="379"/>
        <v/>
      </c>
      <c r="K1548" s="110">
        <v>1</v>
      </c>
      <c r="L1548" s="110">
        <v>50</v>
      </c>
      <c r="M1548" s="111" t="s">
        <v>351</v>
      </c>
      <c r="N1548" s="112" t="s">
        <v>3380</v>
      </c>
      <c r="O1548" s="113">
        <v>4620105820523</v>
      </c>
      <c r="P1548" s="120">
        <v>6.1</v>
      </c>
      <c r="Q1548" s="139">
        <v>0.057498</v>
      </c>
      <c r="R1548" s="127">
        <f t="shared" si="384"/>
        <v>0</v>
      </c>
      <c r="S1548" s="128">
        <f t="shared" si="385"/>
        <v>0</v>
      </c>
      <c r="T1548" s="22"/>
      <c r="W1548" s="20"/>
    </row>
    <row r="1549" s="19" customFormat="1" outlineLevel="1" spans="1:23">
      <c r="A1549" s="83" t="s">
        <v>3885</v>
      </c>
      <c r="B1549" s="71" t="s">
        <v>3886</v>
      </c>
      <c r="C1549" s="72" t="s">
        <v>771</v>
      </c>
      <c r="D1549" s="73"/>
      <c r="E1549" s="208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10">
        <v>1</v>
      </c>
      <c r="L1549" s="110">
        <v>100</v>
      </c>
      <c r="M1549" s="111" t="s">
        <v>351</v>
      </c>
      <c r="N1549" s="112" t="s">
        <v>3380</v>
      </c>
      <c r="O1549" s="113">
        <v>4620105820530</v>
      </c>
      <c r="P1549" s="120">
        <v>7.3</v>
      </c>
      <c r="Q1549" s="139">
        <v>0.057498</v>
      </c>
      <c r="R1549" s="127">
        <f t="shared" si="384"/>
        <v>0</v>
      </c>
      <c r="S1549" s="128">
        <f t="shared" si="385"/>
        <v>0</v>
      </c>
      <c r="T1549" s="22"/>
      <c r="W1549" s="20"/>
    </row>
    <row r="1550" s="19" customFormat="1" outlineLevel="1" spans="1:23">
      <c r="A1550" s="83" t="s">
        <v>3887</v>
      </c>
      <c r="B1550" s="71" t="s">
        <v>3888</v>
      </c>
      <c r="C1550" s="72" t="s">
        <v>771</v>
      </c>
      <c r="D1550" s="73"/>
      <c r="E1550" s="208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10">
        <v>1</v>
      </c>
      <c r="L1550" s="110">
        <v>50</v>
      </c>
      <c r="M1550" s="111" t="s">
        <v>351</v>
      </c>
      <c r="N1550" s="112" t="s">
        <v>3380</v>
      </c>
      <c r="O1550" s="113">
        <v>4620105820547</v>
      </c>
      <c r="P1550" s="120">
        <v>5</v>
      </c>
      <c r="Q1550" s="139">
        <v>0.057498</v>
      </c>
      <c r="R1550" s="127">
        <f t="shared" si="384"/>
        <v>0</v>
      </c>
      <c r="S1550" s="128">
        <f t="shared" si="385"/>
        <v>0</v>
      </c>
      <c r="T1550" s="22"/>
      <c r="W1550" s="20"/>
    </row>
    <row r="1551" s="19" customFormat="1" outlineLevel="1" spans="1:23">
      <c r="A1551" s="83" t="s">
        <v>3889</v>
      </c>
      <c r="B1551" s="71" t="s">
        <v>3890</v>
      </c>
      <c r="C1551" s="72" t="s">
        <v>771</v>
      </c>
      <c r="D1551" s="73"/>
      <c r="E1551" s="208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10">
        <v>1</v>
      </c>
      <c r="L1551" s="110">
        <v>50</v>
      </c>
      <c r="M1551" s="111" t="s">
        <v>351</v>
      </c>
      <c r="N1551" s="112" t="s">
        <v>3380</v>
      </c>
      <c r="O1551" s="113">
        <v>4620105820554</v>
      </c>
      <c r="P1551" s="120">
        <v>5</v>
      </c>
      <c r="Q1551" s="139">
        <v>0.057498</v>
      </c>
      <c r="R1551" s="127">
        <f t="shared" si="384"/>
        <v>0</v>
      </c>
      <c r="S1551" s="128">
        <f t="shared" si="385"/>
        <v>0</v>
      </c>
      <c r="T1551" s="22"/>
      <c r="W1551" s="20"/>
    </row>
    <row r="1552" s="19" customFormat="1" outlineLevel="1" spans="1:23">
      <c r="A1552" s="83" t="s">
        <v>3891</v>
      </c>
      <c r="B1552" s="71" t="s">
        <v>3892</v>
      </c>
      <c r="C1552" s="72" t="s">
        <v>771</v>
      </c>
      <c r="D1552" s="73"/>
      <c r="E1552" s="208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10">
        <v>1</v>
      </c>
      <c r="L1552" s="110">
        <v>50</v>
      </c>
      <c r="M1552" s="111" t="s">
        <v>351</v>
      </c>
      <c r="N1552" s="112" t="s">
        <v>3380</v>
      </c>
      <c r="O1552" s="113">
        <v>4620105820561</v>
      </c>
      <c r="P1552" s="120">
        <v>6</v>
      </c>
      <c r="Q1552" s="139">
        <v>0.057498</v>
      </c>
      <c r="R1552" s="127">
        <f t="shared" si="384"/>
        <v>0</v>
      </c>
      <c r="S1552" s="128">
        <f t="shared" si="385"/>
        <v>0</v>
      </c>
      <c r="T1552" s="22"/>
      <c r="W1552" s="20"/>
    </row>
    <row r="1553" s="19" customFormat="1" outlineLevel="1" spans="1:23">
      <c r="A1553" s="83" t="s">
        <v>3893</v>
      </c>
      <c r="B1553" s="71" t="s">
        <v>3894</v>
      </c>
      <c r="C1553" s="72" t="s">
        <v>771</v>
      </c>
      <c r="D1553" s="73"/>
      <c r="E1553" s="208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10">
        <v>1</v>
      </c>
      <c r="L1553" s="110">
        <v>100</v>
      </c>
      <c r="M1553" s="111" t="s">
        <v>351</v>
      </c>
      <c r="N1553" s="112" t="s">
        <v>3380</v>
      </c>
      <c r="O1553" s="113">
        <v>4620105820578</v>
      </c>
      <c r="P1553" s="120">
        <v>7.3</v>
      </c>
      <c r="Q1553" s="139">
        <v>0.057498</v>
      </c>
      <c r="R1553" s="127">
        <f t="shared" si="384"/>
        <v>0</v>
      </c>
      <c r="S1553" s="128">
        <f t="shared" si="385"/>
        <v>0</v>
      </c>
      <c r="T1553" s="22"/>
      <c r="W1553" s="20"/>
    </row>
    <row r="1554" s="19" customFormat="1" outlineLevel="1" spans="1:23">
      <c r="A1554" s="83" t="s">
        <v>3895</v>
      </c>
      <c r="B1554" s="71" t="s">
        <v>3896</v>
      </c>
      <c r="C1554" s="72" t="s">
        <v>771</v>
      </c>
      <c r="D1554" s="73"/>
      <c r="E1554" s="208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10">
        <v>1</v>
      </c>
      <c r="L1554" s="110">
        <v>50</v>
      </c>
      <c r="M1554" s="111" t="s">
        <v>351</v>
      </c>
      <c r="N1554" s="112" t="s">
        <v>3380</v>
      </c>
      <c r="O1554" s="113">
        <v>4620105820585</v>
      </c>
      <c r="P1554" s="120">
        <v>5</v>
      </c>
      <c r="Q1554" s="139">
        <v>0.057498</v>
      </c>
      <c r="R1554" s="127">
        <f t="shared" si="384"/>
        <v>0</v>
      </c>
      <c r="S1554" s="128">
        <f t="shared" si="385"/>
        <v>0</v>
      </c>
      <c r="T1554" s="22"/>
      <c r="W1554" s="20"/>
    </row>
    <row r="1555" s="19" customFormat="1" outlineLevel="1" spans="1:23">
      <c r="A1555" s="83" t="s">
        <v>3897</v>
      </c>
      <c r="B1555" s="71" t="s">
        <v>3898</v>
      </c>
      <c r="C1555" s="72" t="s">
        <v>771</v>
      </c>
      <c r="D1555" s="73"/>
      <c r="E1555" s="208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10">
        <v>1</v>
      </c>
      <c r="L1555" s="110">
        <v>50</v>
      </c>
      <c r="M1555" s="111" t="s">
        <v>351</v>
      </c>
      <c r="N1555" s="112" t="s">
        <v>3380</v>
      </c>
      <c r="O1555" s="113">
        <v>4620105820592</v>
      </c>
      <c r="P1555" s="120">
        <v>5</v>
      </c>
      <c r="Q1555" s="139">
        <v>0.057498</v>
      </c>
      <c r="R1555" s="127">
        <f t="shared" si="384"/>
        <v>0</v>
      </c>
      <c r="S1555" s="128">
        <f t="shared" si="385"/>
        <v>0</v>
      </c>
      <c r="T1555" s="22"/>
      <c r="W1555" s="20"/>
    </row>
    <row r="1556" s="19" customFormat="1" outlineLevel="1" spans="1:23">
      <c r="A1556" s="83" t="s">
        <v>3899</v>
      </c>
      <c r="B1556" s="71" t="s">
        <v>3900</v>
      </c>
      <c r="C1556" s="72" t="s">
        <v>771</v>
      </c>
      <c r="D1556" s="73"/>
      <c r="E1556" s="208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10">
        <v>1</v>
      </c>
      <c r="L1556" s="110">
        <v>50</v>
      </c>
      <c r="M1556" s="111" t="s">
        <v>351</v>
      </c>
      <c r="N1556" s="112" t="s">
        <v>3380</v>
      </c>
      <c r="O1556" s="113">
        <v>4620105820608</v>
      </c>
      <c r="P1556" s="120">
        <v>6</v>
      </c>
      <c r="Q1556" s="139">
        <v>0.057498</v>
      </c>
      <c r="R1556" s="127">
        <f t="shared" si="384"/>
        <v>0</v>
      </c>
      <c r="S1556" s="128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8"/>
      <c r="F1557" s="75"/>
      <c r="G1557" s="75"/>
      <c r="H1557" s="78"/>
      <c r="I1557" s="72"/>
      <c r="J1557" s="75" t="str">
        <f t="shared" si="379"/>
        <v/>
      </c>
      <c r="K1557" s="110"/>
      <c r="L1557" s="110"/>
      <c r="M1557" s="114"/>
      <c r="N1557" s="114"/>
      <c r="O1557" s="113"/>
      <c r="P1557" s="120"/>
      <c r="Q1557" s="139"/>
      <c r="R1557" s="127"/>
      <c r="S1557" s="128"/>
      <c r="W1557" s="20"/>
    </row>
    <row r="1558" outlineLevel="1" spans="1:23">
      <c r="A1558" s="83" t="s">
        <v>3901</v>
      </c>
      <c r="B1558" s="71" t="s">
        <v>3902</v>
      </c>
      <c r="C1558" s="72" t="s">
        <v>771</v>
      </c>
      <c r="D1558" s="73"/>
      <c r="E1558" s="208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695</v>
      </c>
      <c r="I1558" s="72" t="s">
        <v>361</v>
      </c>
      <c r="J1558" s="75" t="str">
        <f t="shared" si="379"/>
        <v/>
      </c>
      <c r="K1558" s="110">
        <v>1</v>
      </c>
      <c r="L1558" s="110">
        <v>100</v>
      </c>
      <c r="M1558" s="111" t="s">
        <v>351</v>
      </c>
      <c r="N1558" s="114" t="s">
        <v>3380</v>
      </c>
      <c r="O1558" s="113">
        <v>4630076444277</v>
      </c>
      <c r="P1558" s="120">
        <v>18.6</v>
      </c>
      <c r="Q1558" s="139">
        <v>0.01584</v>
      </c>
      <c r="R1558" s="127">
        <f t="shared" ref="R1558:R1579" si="388">P1558/L1558*D1558</f>
        <v>0</v>
      </c>
      <c r="S1558" s="128">
        <f t="shared" ref="S1558:S1579" si="389">Q1558/L1558*D1558</f>
        <v>0</v>
      </c>
      <c r="W1558" s="20"/>
    </row>
    <row r="1559" outlineLevel="1" spans="1:23">
      <c r="A1559" s="83" t="s">
        <v>3903</v>
      </c>
      <c r="B1559" s="71" t="s">
        <v>3904</v>
      </c>
      <c r="C1559" s="72" t="s">
        <v>771</v>
      </c>
      <c r="D1559" s="73"/>
      <c r="E1559" s="208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10">
        <v>1</v>
      </c>
      <c r="L1559" s="110">
        <v>100</v>
      </c>
      <c r="M1559" s="111" t="s">
        <v>351</v>
      </c>
      <c r="N1559" s="114" t="s">
        <v>3380</v>
      </c>
      <c r="O1559" s="113">
        <v>4630076444284</v>
      </c>
      <c r="P1559" s="120">
        <v>20.8</v>
      </c>
      <c r="Q1559" s="139">
        <v>0.01584</v>
      </c>
      <c r="R1559" s="127">
        <f t="shared" si="388"/>
        <v>0</v>
      </c>
      <c r="S1559" s="128">
        <f t="shared" si="389"/>
        <v>0</v>
      </c>
      <c r="W1559" s="20"/>
    </row>
    <row r="1560" outlineLevel="1" spans="1:23">
      <c r="A1560" s="83" t="s">
        <v>3905</v>
      </c>
      <c r="B1560" s="71" t="s">
        <v>3906</v>
      </c>
      <c r="C1560" s="72" t="s">
        <v>771</v>
      </c>
      <c r="D1560" s="73"/>
      <c r="E1560" s="208">
        <v>885.43</v>
      </c>
      <c r="F1560" s="75">
        <f t="shared" si="386"/>
        <v>885.43</v>
      </c>
      <c r="G1560" s="75">
        <f t="shared" si="387"/>
        <v>708.344</v>
      </c>
      <c r="H1560" s="76">
        <v>472</v>
      </c>
      <c r="I1560" s="72"/>
      <c r="J1560" s="75" t="str">
        <f t="shared" si="379"/>
        <v/>
      </c>
      <c r="K1560" s="110">
        <v>1</v>
      </c>
      <c r="L1560" s="110">
        <v>100</v>
      </c>
      <c r="M1560" s="111" t="s">
        <v>351</v>
      </c>
      <c r="N1560" s="114" t="s">
        <v>3380</v>
      </c>
      <c r="O1560" s="113">
        <v>4630076444291</v>
      </c>
      <c r="P1560" s="120">
        <v>25.5</v>
      </c>
      <c r="Q1560" s="139">
        <v>0.0198</v>
      </c>
      <c r="R1560" s="127">
        <f t="shared" si="388"/>
        <v>0</v>
      </c>
      <c r="S1560" s="128">
        <f t="shared" si="389"/>
        <v>0</v>
      </c>
      <c r="W1560" s="20"/>
    </row>
    <row r="1561" outlineLevel="1" spans="1:23">
      <c r="A1561" s="83" t="s">
        <v>3907</v>
      </c>
      <c r="B1561" s="71" t="s">
        <v>3908</v>
      </c>
      <c r="C1561" s="72" t="s">
        <v>771</v>
      </c>
      <c r="D1561" s="73"/>
      <c r="E1561" s="208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10">
        <v>1</v>
      </c>
      <c r="L1561" s="110">
        <v>100</v>
      </c>
      <c r="M1561" s="111" t="s">
        <v>351</v>
      </c>
      <c r="N1561" s="114" t="s">
        <v>3380</v>
      </c>
      <c r="O1561" s="113">
        <v>4630076444307</v>
      </c>
      <c r="P1561" s="120">
        <v>29.6</v>
      </c>
      <c r="Q1561" s="139">
        <v>0.0198</v>
      </c>
      <c r="R1561" s="127">
        <f t="shared" si="388"/>
        <v>0</v>
      </c>
      <c r="S1561" s="128">
        <f t="shared" si="389"/>
        <v>0</v>
      </c>
      <c r="W1561" s="20"/>
    </row>
    <row r="1562" outlineLevel="1" spans="1:23">
      <c r="A1562" s="83" t="s">
        <v>3909</v>
      </c>
      <c r="B1562" s="71" t="s">
        <v>3910</v>
      </c>
      <c r="C1562" s="72" t="s">
        <v>771</v>
      </c>
      <c r="D1562" s="73"/>
      <c r="E1562" s="208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10">
        <v>1</v>
      </c>
      <c r="L1562" s="213">
        <v>70</v>
      </c>
      <c r="M1562" s="111" t="s">
        <v>351</v>
      </c>
      <c r="N1562" s="114" t="s">
        <v>3380</v>
      </c>
      <c r="O1562" s="113">
        <v>4630076444314</v>
      </c>
      <c r="P1562" s="120">
        <v>34.1</v>
      </c>
      <c r="Q1562" s="139">
        <v>0.0198</v>
      </c>
      <c r="R1562" s="127">
        <f t="shared" si="388"/>
        <v>0</v>
      </c>
      <c r="S1562" s="128">
        <f t="shared" si="389"/>
        <v>0</v>
      </c>
      <c r="W1562" s="20"/>
    </row>
    <row r="1563" outlineLevel="1" spans="1:23">
      <c r="A1563" s="83" t="s">
        <v>3911</v>
      </c>
      <c r="B1563" s="71" t="s">
        <v>3912</v>
      </c>
      <c r="C1563" s="72" t="s">
        <v>771</v>
      </c>
      <c r="D1563" s="73"/>
      <c r="E1563" s="208">
        <v>1138.33</v>
      </c>
      <c r="F1563" s="75">
        <f t="shared" si="386"/>
        <v>1138.33</v>
      </c>
      <c r="G1563" s="75">
        <f t="shared" si="387"/>
        <v>910.664</v>
      </c>
      <c r="H1563" s="76">
        <v>308</v>
      </c>
      <c r="I1563" s="72"/>
      <c r="J1563" s="75" t="str">
        <f t="shared" si="379"/>
        <v/>
      </c>
      <c r="K1563" s="110">
        <v>1</v>
      </c>
      <c r="L1563" s="110">
        <v>50</v>
      </c>
      <c r="M1563" s="111" t="s">
        <v>351</v>
      </c>
      <c r="N1563" s="114" t="s">
        <v>3380</v>
      </c>
      <c r="O1563" s="113">
        <v>4630076444321</v>
      </c>
      <c r="P1563" s="120">
        <v>14.2</v>
      </c>
      <c r="Q1563" s="139">
        <v>0.01584</v>
      </c>
      <c r="R1563" s="127">
        <f t="shared" si="388"/>
        <v>0</v>
      </c>
      <c r="S1563" s="128">
        <f t="shared" si="389"/>
        <v>0</v>
      </c>
      <c r="W1563" s="20"/>
    </row>
    <row r="1564" outlineLevel="1" spans="1:23">
      <c r="A1564" s="83" t="s">
        <v>3913</v>
      </c>
      <c r="B1564" s="71" t="s">
        <v>3914</v>
      </c>
      <c r="C1564" s="72" t="s">
        <v>771</v>
      </c>
      <c r="D1564" s="73"/>
      <c r="E1564" s="208">
        <v>1455.39</v>
      </c>
      <c r="F1564" s="75">
        <f t="shared" si="386"/>
        <v>1455.39</v>
      </c>
      <c r="G1564" s="75">
        <f t="shared" si="387"/>
        <v>1164.312</v>
      </c>
      <c r="H1564" s="76">
        <v>315</v>
      </c>
      <c r="I1564" s="72"/>
      <c r="J1564" s="75" t="str">
        <f t="shared" si="379"/>
        <v/>
      </c>
      <c r="K1564" s="110">
        <v>1</v>
      </c>
      <c r="L1564" s="110">
        <v>50</v>
      </c>
      <c r="M1564" s="111" t="s">
        <v>351</v>
      </c>
      <c r="N1564" s="114" t="s">
        <v>3380</v>
      </c>
      <c r="O1564" s="113">
        <v>4630076444338</v>
      </c>
      <c r="P1564" s="120">
        <v>26</v>
      </c>
      <c r="Q1564" s="139">
        <v>0.0198</v>
      </c>
      <c r="R1564" s="127">
        <f t="shared" si="388"/>
        <v>0</v>
      </c>
      <c r="S1564" s="128">
        <f t="shared" si="389"/>
        <v>0</v>
      </c>
      <c r="W1564" s="20"/>
    </row>
    <row r="1565" outlineLevel="1" spans="1:23">
      <c r="A1565" s="83" t="s">
        <v>3915</v>
      </c>
      <c r="B1565" s="71" t="s">
        <v>3916</v>
      </c>
      <c r="C1565" s="72" t="s">
        <v>771</v>
      </c>
      <c r="D1565" s="73"/>
      <c r="E1565" s="208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10">
        <v>1</v>
      </c>
      <c r="L1565" s="110">
        <v>25</v>
      </c>
      <c r="M1565" s="111" t="s">
        <v>351</v>
      </c>
      <c r="N1565" s="114" t="s">
        <v>3380</v>
      </c>
      <c r="O1565" s="113">
        <v>4630076444345</v>
      </c>
      <c r="P1565" s="120">
        <v>19.8</v>
      </c>
      <c r="Q1565" s="139">
        <v>0.0198</v>
      </c>
      <c r="R1565" s="127">
        <f t="shared" si="388"/>
        <v>0</v>
      </c>
      <c r="S1565" s="128">
        <f t="shared" si="389"/>
        <v>0</v>
      </c>
      <c r="W1565" s="20"/>
    </row>
    <row r="1566" s="19" customFormat="1" outlineLevel="1" spans="1:23">
      <c r="A1566" s="82" t="s">
        <v>3917</v>
      </c>
      <c r="B1566" s="71" t="s">
        <v>3918</v>
      </c>
      <c r="C1566" s="72" t="s">
        <v>771</v>
      </c>
      <c r="D1566" s="73"/>
      <c r="E1566" s="208">
        <v>1086.96</v>
      </c>
      <c r="F1566" s="75">
        <f t="shared" si="386"/>
        <v>1086.96</v>
      </c>
      <c r="G1566" s="75">
        <f t="shared" si="387"/>
        <v>869.568</v>
      </c>
      <c r="H1566" s="78"/>
      <c r="I1566" s="72"/>
      <c r="J1566" s="75" t="str">
        <f t="shared" si="379"/>
        <v/>
      </c>
      <c r="K1566" s="110">
        <v>1</v>
      </c>
      <c r="L1566" s="110">
        <v>50</v>
      </c>
      <c r="M1566" s="111" t="s">
        <v>351</v>
      </c>
      <c r="N1566" s="114" t="s">
        <v>3380</v>
      </c>
      <c r="O1566" s="113">
        <v>4620105826853</v>
      </c>
      <c r="P1566" s="120">
        <v>19.8</v>
      </c>
      <c r="Q1566" s="139">
        <v>0.0176</v>
      </c>
      <c r="R1566" s="127">
        <f t="shared" si="388"/>
        <v>0</v>
      </c>
      <c r="S1566" s="128">
        <f t="shared" si="389"/>
        <v>0</v>
      </c>
      <c r="T1566" s="22"/>
      <c r="W1566" s="20"/>
    </row>
    <row r="1567" outlineLevel="1" spans="1:23">
      <c r="A1567" s="83" t="s">
        <v>3919</v>
      </c>
      <c r="B1567" s="71" t="s">
        <v>3920</v>
      </c>
      <c r="C1567" s="72" t="s">
        <v>771</v>
      </c>
      <c r="D1567" s="73"/>
      <c r="E1567" s="208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10">
        <v>1</v>
      </c>
      <c r="L1567" s="110">
        <v>50</v>
      </c>
      <c r="M1567" s="111" t="s">
        <v>351</v>
      </c>
      <c r="N1567" s="114" t="s">
        <v>3380</v>
      </c>
      <c r="O1567" s="113">
        <v>4630076444451</v>
      </c>
      <c r="P1567" s="120">
        <v>26</v>
      </c>
      <c r="Q1567" s="139">
        <v>0.0198</v>
      </c>
      <c r="R1567" s="127">
        <f t="shared" si="388"/>
        <v>0</v>
      </c>
      <c r="S1567" s="128">
        <f t="shared" si="389"/>
        <v>0</v>
      </c>
      <c r="W1567" s="20"/>
    </row>
    <row r="1568" outlineLevel="1" spans="1:23">
      <c r="A1568" s="83" t="s">
        <v>3921</v>
      </c>
      <c r="B1568" s="71" t="s">
        <v>3922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150</v>
      </c>
      <c r="I1568" s="72" t="s">
        <v>361</v>
      </c>
      <c r="J1568" s="75" t="str">
        <f t="shared" si="379"/>
        <v/>
      </c>
      <c r="K1568" s="110">
        <v>1</v>
      </c>
      <c r="L1568" s="110">
        <v>50</v>
      </c>
      <c r="M1568" s="111" t="s">
        <v>351</v>
      </c>
      <c r="N1568" s="114" t="s">
        <v>3380</v>
      </c>
      <c r="O1568" s="113">
        <v>4630076444468</v>
      </c>
      <c r="P1568" s="120">
        <v>29.5</v>
      </c>
      <c r="Q1568" s="139">
        <v>0.0198</v>
      </c>
      <c r="R1568" s="127">
        <f t="shared" si="388"/>
        <v>0</v>
      </c>
      <c r="S1568" s="128">
        <f t="shared" si="389"/>
        <v>0</v>
      </c>
      <c r="W1568" s="20"/>
    </row>
    <row r="1569" outlineLevel="1" spans="1:23">
      <c r="A1569" s="82" t="s">
        <v>3923</v>
      </c>
      <c r="B1569" s="71" t="s">
        <v>3924</v>
      </c>
      <c r="C1569" s="72" t="s">
        <v>771</v>
      </c>
      <c r="D1569" s="73"/>
      <c r="E1569" s="208">
        <v>1563.69</v>
      </c>
      <c r="F1569" s="75">
        <f t="shared" si="386"/>
        <v>1563.69</v>
      </c>
      <c r="G1569" s="75">
        <f t="shared" si="387"/>
        <v>1250.952</v>
      </c>
      <c r="H1569" s="78"/>
      <c r="I1569" s="72"/>
      <c r="J1569" s="75" t="str">
        <f t="shared" si="379"/>
        <v/>
      </c>
      <c r="K1569" s="110">
        <v>1</v>
      </c>
      <c r="L1569" s="110">
        <v>50</v>
      </c>
      <c r="M1569" s="111" t="s">
        <v>351</v>
      </c>
      <c r="N1569" s="114" t="s">
        <v>3380</v>
      </c>
      <c r="O1569" s="113">
        <v>4630076444475</v>
      </c>
      <c r="P1569" s="120">
        <v>32.9</v>
      </c>
      <c r="Q1569" s="139">
        <v>0.0198</v>
      </c>
      <c r="R1569" s="127">
        <f t="shared" si="388"/>
        <v>0</v>
      </c>
      <c r="S1569" s="128">
        <f t="shared" si="389"/>
        <v>0</v>
      </c>
      <c r="W1569" s="20"/>
    </row>
    <row r="1570" outlineLevel="1" spans="1:23">
      <c r="A1570" s="83" t="s">
        <v>3925</v>
      </c>
      <c r="B1570" s="71" t="s">
        <v>3926</v>
      </c>
      <c r="C1570" s="72" t="s">
        <v>771</v>
      </c>
      <c r="D1570" s="73"/>
      <c r="E1570" s="208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10">
        <v>1</v>
      </c>
      <c r="L1570" s="110">
        <v>30</v>
      </c>
      <c r="M1570" s="111" t="s">
        <v>351</v>
      </c>
      <c r="N1570" s="114" t="s">
        <v>3380</v>
      </c>
      <c r="O1570" s="113">
        <v>4630076444482</v>
      </c>
      <c r="P1570" s="120">
        <v>29.5</v>
      </c>
      <c r="Q1570" s="139">
        <v>0.0198</v>
      </c>
      <c r="R1570" s="127">
        <f t="shared" si="388"/>
        <v>0</v>
      </c>
      <c r="S1570" s="128">
        <f t="shared" si="389"/>
        <v>0</v>
      </c>
      <c r="W1570" s="20"/>
    </row>
    <row r="1571" outlineLevel="1" spans="1:23">
      <c r="A1571" s="83" t="s">
        <v>3927</v>
      </c>
      <c r="B1571" s="71" t="s">
        <v>3928</v>
      </c>
      <c r="C1571" s="72" t="s">
        <v>771</v>
      </c>
      <c r="D1571" s="73"/>
      <c r="E1571" s="208">
        <v>2051.67</v>
      </c>
      <c r="F1571" s="75">
        <f t="shared" si="386"/>
        <v>2051.67</v>
      </c>
      <c r="G1571" s="75">
        <f t="shared" si="387"/>
        <v>1641.336</v>
      </c>
      <c r="H1571" s="76">
        <v>93</v>
      </c>
      <c r="I1571" s="72"/>
      <c r="J1571" s="75" t="str">
        <f t="shared" si="379"/>
        <v/>
      </c>
      <c r="K1571" s="110">
        <v>1</v>
      </c>
      <c r="L1571" s="110">
        <v>20</v>
      </c>
      <c r="M1571" s="111" t="s">
        <v>351</v>
      </c>
      <c r="N1571" s="114" t="s">
        <v>3380</v>
      </c>
      <c r="O1571" s="113">
        <v>4630076444499</v>
      </c>
      <c r="P1571" s="120">
        <v>19.4</v>
      </c>
      <c r="Q1571" s="139">
        <v>0.01694</v>
      </c>
      <c r="R1571" s="127">
        <f t="shared" si="388"/>
        <v>0</v>
      </c>
      <c r="S1571" s="128">
        <f t="shared" si="389"/>
        <v>0</v>
      </c>
      <c r="W1571" s="20"/>
    </row>
    <row r="1572" outlineLevel="1" spans="1:23">
      <c r="A1572" s="83" t="s">
        <v>3929</v>
      </c>
      <c r="B1572" s="71" t="s">
        <v>3930</v>
      </c>
      <c r="C1572" s="72" t="s">
        <v>771</v>
      </c>
      <c r="D1572" s="73"/>
      <c r="E1572" s="208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10">
        <v>1</v>
      </c>
      <c r="L1572" s="110">
        <v>20</v>
      </c>
      <c r="M1572" s="111" t="s">
        <v>351</v>
      </c>
      <c r="N1572" s="114" t="s">
        <v>3380</v>
      </c>
      <c r="O1572" s="113">
        <v>4630076444505</v>
      </c>
      <c r="P1572" s="120">
        <v>23</v>
      </c>
      <c r="Q1572" s="139">
        <v>0.02772</v>
      </c>
      <c r="R1572" s="127">
        <f t="shared" si="388"/>
        <v>0</v>
      </c>
      <c r="S1572" s="128">
        <f t="shared" si="389"/>
        <v>0</v>
      </c>
      <c r="W1572" s="20"/>
    </row>
    <row r="1573" outlineLevel="1" spans="1:23">
      <c r="A1573" s="83" t="s">
        <v>3931</v>
      </c>
      <c r="B1573" s="71" t="s">
        <v>3932</v>
      </c>
      <c r="C1573" s="72" t="s">
        <v>771</v>
      </c>
      <c r="D1573" s="73"/>
      <c r="E1573" s="208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10">
        <v>1</v>
      </c>
      <c r="L1573" s="110">
        <v>10</v>
      </c>
      <c r="M1573" s="111" t="s">
        <v>351</v>
      </c>
      <c r="N1573" s="114" t="s">
        <v>3380</v>
      </c>
      <c r="O1573" s="113">
        <v>4630076444512</v>
      </c>
      <c r="P1573" s="120">
        <v>14</v>
      </c>
      <c r="Q1573" s="139">
        <v>0.01584</v>
      </c>
      <c r="R1573" s="127">
        <f t="shared" si="388"/>
        <v>0</v>
      </c>
      <c r="S1573" s="128">
        <f t="shared" si="389"/>
        <v>0</v>
      </c>
      <c r="W1573" s="20"/>
    </row>
    <row r="1574" s="19" customFormat="1" outlineLevel="1" spans="1:23">
      <c r="A1574" s="83" t="s">
        <v>3933</v>
      </c>
      <c r="B1574" s="71" t="s">
        <v>3934</v>
      </c>
      <c r="C1574" s="72" t="s">
        <v>771</v>
      </c>
      <c r="D1574" s="73"/>
      <c r="E1574" s="208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10">
        <v>1</v>
      </c>
      <c r="L1574" s="110">
        <v>10</v>
      </c>
      <c r="M1574" s="111" t="s">
        <v>351</v>
      </c>
      <c r="N1574" s="114" t="s">
        <v>3380</v>
      </c>
      <c r="O1574" s="113">
        <v>4620105826860</v>
      </c>
      <c r="P1574" s="120">
        <v>17</v>
      </c>
      <c r="Q1574" s="139">
        <v>0.0217</v>
      </c>
      <c r="R1574" s="127">
        <f t="shared" si="388"/>
        <v>0</v>
      </c>
      <c r="S1574" s="128">
        <f t="shared" si="389"/>
        <v>0</v>
      </c>
      <c r="T1574" s="22"/>
      <c r="W1574" s="20"/>
    </row>
    <row r="1575" outlineLevel="1" spans="1:23">
      <c r="A1575" s="83" t="s">
        <v>3935</v>
      </c>
      <c r="B1575" s="71" t="s">
        <v>3936</v>
      </c>
      <c r="C1575" s="72" t="s">
        <v>771</v>
      </c>
      <c r="D1575" s="73"/>
      <c r="E1575" s="208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10">
        <v>1</v>
      </c>
      <c r="L1575" s="110">
        <v>40</v>
      </c>
      <c r="M1575" s="111" t="s">
        <v>351</v>
      </c>
      <c r="N1575" s="114" t="s">
        <v>3380</v>
      </c>
      <c r="O1575" s="113">
        <v>4630076444529</v>
      </c>
      <c r="P1575" s="120">
        <v>42.8</v>
      </c>
      <c r="Q1575" s="139">
        <v>0.0198</v>
      </c>
      <c r="R1575" s="127">
        <f t="shared" si="388"/>
        <v>0</v>
      </c>
      <c r="S1575" s="128">
        <f t="shared" si="389"/>
        <v>0</v>
      </c>
      <c r="W1575" s="20"/>
    </row>
    <row r="1576" outlineLevel="1" spans="1:23">
      <c r="A1576" s="84" t="s">
        <v>3937</v>
      </c>
      <c r="B1576" s="71" t="s">
        <v>3938</v>
      </c>
      <c r="C1576" s="72" t="s">
        <v>771</v>
      </c>
      <c r="D1576" s="73"/>
      <c r="E1576" s="208">
        <v>3025.01</v>
      </c>
      <c r="F1576" s="75">
        <f t="shared" si="386"/>
        <v>3025.01</v>
      </c>
      <c r="G1576" s="75">
        <f t="shared" si="387"/>
        <v>2420.008</v>
      </c>
      <c r="H1576" s="78"/>
      <c r="I1576" s="72"/>
      <c r="J1576" s="75" t="str">
        <f t="shared" si="379"/>
        <v/>
      </c>
      <c r="K1576" s="110">
        <v>1</v>
      </c>
      <c r="L1576" s="110">
        <v>30</v>
      </c>
      <c r="M1576" s="111" t="s">
        <v>351</v>
      </c>
      <c r="N1576" s="114" t="s">
        <v>3380</v>
      </c>
      <c r="O1576" s="113">
        <v>4630076444536</v>
      </c>
      <c r="P1576" s="120">
        <v>39.2</v>
      </c>
      <c r="Q1576" s="139">
        <v>0.0198</v>
      </c>
      <c r="R1576" s="127">
        <f t="shared" si="388"/>
        <v>0</v>
      </c>
      <c r="S1576" s="128">
        <f t="shared" si="389"/>
        <v>0</v>
      </c>
      <c r="W1576" s="20"/>
    </row>
    <row r="1577" outlineLevel="1" spans="1:23">
      <c r="A1577" s="84" t="s">
        <v>3939</v>
      </c>
      <c r="B1577" s="71" t="s">
        <v>3940</v>
      </c>
      <c r="C1577" s="72" t="s">
        <v>771</v>
      </c>
      <c r="D1577" s="73"/>
      <c r="E1577" s="208">
        <v>3785.69</v>
      </c>
      <c r="F1577" s="75">
        <f t="shared" si="386"/>
        <v>3785.69</v>
      </c>
      <c r="G1577" s="75">
        <f t="shared" si="387"/>
        <v>3028.552</v>
      </c>
      <c r="H1577" s="78"/>
      <c r="I1577" s="72"/>
      <c r="J1577" s="75" t="str">
        <f t="shared" si="379"/>
        <v/>
      </c>
      <c r="K1577" s="110">
        <v>1</v>
      </c>
      <c r="L1577" s="110">
        <v>10</v>
      </c>
      <c r="M1577" s="111" t="s">
        <v>351</v>
      </c>
      <c r="N1577" s="114" t="s">
        <v>3380</v>
      </c>
      <c r="O1577" s="113">
        <v>4630076444543</v>
      </c>
      <c r="P1577" s="120">
        <v>17.8</v>
      </c>
      <c r="Q1577" s="139">
        <v>0.0198</v>
      </c>
      <c r="R1577" s="127">
        <f t="shared" si="388"/>
        <v>0</v>
      </c>
      <c r="S1577" s="128">
        <f t="shared" si="389"/>
        <v>0</v>
      </c>
      <c r="W1577" s="20"/>
    </row>
    <row r="1578" outlineLevel="1" spans="1:23">
      <c r="A1578" s="84" t="s">
        <v>3941</v>
      </c>
      <c r="B1578" s="71" t="s">
        <v>3942</v>
      </c>
      <c r="C1578" s="72" t="s">
        <v>771</v>
      </c>
      <c r="D1578" s="73"/>
      <c r="E1578" s="208">
        <v>4895</v>
      </c>
      <c r="F1578" s="75">
        <f t="shared" si="386"/>
        <v>4895</v>
      </c>
      <c r="G1578" s="75">
        <f t="shared" si="387"/>
        <v>3916</v>
      </c>
      <c r="H1578" s="78"/>
      <c r="I1578" s="72"/>
      <c r="J1578" s="75" t="str">
        <f t="shared" ref="J1578:J1641" si="390">IF(D1578="","",IF(F1578="","",ROUND(D1578*F1578,2)))</f>
        <v/>
      </c>
      <c r="K1578" s="110">
        <v>1</v>
      </c>
      <c r="L1578" s="110">
        <v>5</v>
      </c>
      <c r="M1578" s="111" t="s">
        <v>351</v>
      </c>
      <c r="N1578" s="114" t="s">
        <v>3380</v>
      </c>
      <c r="O1578" s="113">
        <v>4630076444550</v>
      </c>
      <c r="P1578" s="120">
        <v>11.4</v>
      </c>
      <c r="Q1578" s="139">
        <v>0.01584</v>
      </c>
      <c r="R1578" s="127">
        <f t="shared" si="388"/>
        <v>0</v>
      </c>
      <c r="S1578" s="128">
        <f t="shared" si="389"/>
        <v>0</v>
      </c>
      <c r="W1578" s="20"/>
    </row>
    <row r="1579" outlineLevel="1" spans="1:23">
      <c r="A1579" s="83" t="s">
        <v>3943</v>
      </c>
      <c r="B1579" s="71" t="s">
        <v>3944</v>
      </c>
      <c r="C1579" s="72" t="s">
        <v>771</v>
      </c>
      <c r="D1579" s="73"/>
      <c r="E1579" s="208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10">
        <v>1</v>
      </c>
      <c r="L1579" s="110">
        <v>5</v>
      </c>
      <c r="M1579" s="111" t="s">
        <v>351</v>
      </c>
      <c r="N1579" s="114" t="s">
        <v>3380</v>
      </c>
      <c r="O1579" s="113">
        <v>4630076444567</v>
      </c>
      <c r="P1579" s="120">
        <v>13.7</v>
      </c>
      <c r="Q1579" s="139">
        <v>0.01386</v>
      </c>
      <c r="R1579" s="127">
        <f t="shared" si="388"/>
        <v>0</v>
      </c>
      <c r="S1579" s="128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8"/>
      <c r="F1580" s="75"/>
      <c r="G1580" s="75"/>
      <c r="H1580" s="78"/>
      <c r="I1580" s="72"/>
      <c r="J1580" s="75" t="str">
        <f t="shared" si="390"/>
        <v/>
      </c>
      <c r="K1580" s="110"/>
      <c r="L1580" s="110"/>
      <c r="M1580" s="114"/>
      <c r="N1580" s="114"/>
      <c r="O1580" s="113"/>
      <c r="P1580" s="120"/>
      <c r="Q1580" s="139"/>
      <c r="R1580" s="127"/>
      <c r="S1580" s="128"/>
      <c r="W1580" s="20"/>
    </row>
    <row r="1581" outlineLevel="1" spans="1:23">
      <c r="A1581" s="83" t="s">
        <v>3945</v>
      </c>
      <c r="B1581" s="71" t="s">
        <v>3946</v>
      </c>
      <c r="C1581" s="72" t="s">
        <v>771</v>
      </c>
      <c r="D1581" s="73"/>
      <c r="E1581" s="208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10">
        <v>1</v>
      </c>
      <c r="L1581" s="110">
        <v>100</v>
      </c>
      <c r="M1581" s="111" t="s">
        <v>351</v>
      </c>
      <c r="N1581" s="114" t="s">
        <v>3380</v>
      </c>
      <c r="O1581" s="113">
        <v>4630076444574</v>
      </c>
      <c r="P1581" s="120">
        <v>18.6</v>
      </c>
      <c r="Q1581" s="139">
        <v>0.01584</v>
      </c>
      <c r="R1581" s="127">
        <f t="shared" ref="R1581:R1603" si="393">P1581/L1581*D1581</f>
        <v>0</v>
      </c>
      <c r="S1581" s="128">
        <f t="shared" ref="S1581:S1603" si="394">Q1581/L1581*D1581</f>
        <v>0</v>
      </c>
      <c r="W1581" s="20"/>
    </row>
    <row r="1582" outlineLevel="1" spans="1:23">
      <c r="A1582" s="83" t="s">
        <v>3947</v>
      </c>
      <c r="B1582" s="71" t="s">
        <v>3948</v>
      </c>
      <c r="C1582" s="72" t="s">
        <v>771</v>
      </c>
      <c r="D1582" s="73"/>
      <c r="E1582" s="208">
        <v>1103.33</v>
      </c>
      <c r="F1582" s="75">
        <f t="shared" si="391"/>
        <v>1103.33</v>
      </c>
      <c r="G1582" s="75">
        <f t="shared" si="392"/>
        <v>882.664</v>
      </c>
      <c r="H1582" s="76">
        <v>706</v>
      </c>
      <c r="I1582" s="72"/>
      <c r="J1582" s="75" t="str">
        <f t="shared" si="390"/>
        <v/>
      </c>
      <c r="K1582" s="110">
        <v>1</v>
      </c>
      <c r="L1582" s="110">
        <v>100</v>
      </c>
      <c r="M1582" s="111" t="s">
        <v>351</v>
      </c>
      <c r="N1582" s="114" t="s">
        <v>3380</v>
      </c>
      <c r="O1582" s="113">
        <v>4630076444581</v>
      </c>
      <c r="P1582" s="120">
        <v>20.8</v>
      </c>
      <c r="Q1582" s="139">
        <v>0.01584</v>
      </c>
      <c r="R1582" s="127">
        <f t="shared" si="393"/>
        <v>0</v>
      </c>
      <c r="S1582" s="128">
        <f t="shared" si="394"/>
        <v>0</v>
      </c>
      <c r="W1582" s="20"/>
    </row>
    <row r="1583" outlineLevel="1" spans="1:23">
      <c r="A1583" s="83" t="s">
        <v>3949</v>
      </c>
      <c r="B1583" s="71" t="s">
        <v>3950</v>
      </c>
      <c r="C1583" s="72" t="s">
        <v>771</v>
      </c>
      <c r="D1583" s="73"/>
      <c r="E1583" s="208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10">
        <v>1</v>
      </c>
      <c r="L1583" s="110">
        <v>80</v>
      </c>
      <c r="M1583" s="111" t="s">
        <v>351</v>
      </c>
      <c r="N1583" s="114" t="s">
        <v>3380</v>
      </c>
      <c r="O1583" s="113">
        <v>4630076444598</v>
      </c>
      <c r="P1583" s="120">
        <v>25.5</v>
      </c>
      <c r="Q1583" s="139">
        <v>0.0198</v>
      </c>
      <c r="R1583" s="127">
        <f t="shared" si="393"/>
        <v>0</v>
      </c>
      <c r="S1583" s="128">
        <f t="shared" si="394"/>
        <v>0</v>
      </c>
      <c r="W1583" s="20"/>
    </row>
    <row r="1584" outlineLevel="1" spans="1:23">
      <c r="A1584" s="83" t="s">
        <v>3951</v>
      </c>
      <c r="B1584" s="71" t="s">
        <v>3952</v>
      </c>
      <c r="C1584" s="72" t="s">
        <v>771</v>
      </c>
      <c r="D1584" s="73"/>
      <c r="E1584" s="208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10">
        <v>1</v>
      </c>
      <c r="L1584" s="110">
        <v>70</v>
      </c>
      <c r="M1584" s="111" t="s">
        <v>351</v>
      </c>
      <c r="N1584" s="114" t="s">
        <v>3380</v>
      </c>
      <c r="O1584" s="113">
        <v>4630076444604</v>
      </c>
      <c r="P1584" s="120">
        <v>30.6</v>
      </c>
      <c r="Q1584" s="139">
        <v>0.0198</v>
      </c>
      <c r="R1584" s="127">
        <f t="shared" si="393"/>
        <v>0</v>
      </c>
      <c r="S1584" s="128">
        <f t="shared" si="394"/>
        <v>0</v>
      </c>
      <c r="W1584" s="20"/>
    </row>
    <row r="1585" outlineLevel="1" spans="1:23">
      <c r="A1585" s="83" t="s">
        <v>3953</v>
      </c>
      <c r="B1585" s="71" t="s">
        <v>3954</v>
      </c>
      <c r="C1585" s="72" t="s">
        <v>771</v>
      </c>
      <c r="D1585" s="73"/>
      <c r="E1585" s="208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10">
        <v>1</v>
      </c>
      <c r="L1585" s="213">
        <v>60</v>
      </c>
      <c r="M1585" s="111" t="s">
        <v>351</v>
      </c>
      <c r="N1585" s="114" t="s">
        <v>3380</v>
      </c>
      <c r="O1585" s="113">
        <v>4630076444628</v>
      </c>
      <c r="P1585" s="120">
        <v>33.8</v>
      </c>
      <c r="Q1585" s="139">
        <v>0.0198</v>
      </c>
      <c r="R1585" s="127">
        <f t="shared" si="393"/>
        <v>0</v>
      </c>
      <c r="S1585" s="128">
        <f t="shared" si="394"/>
        <v>0</v>
      </c>
      <c r="W1585" s="20"/>
    </row>
    <row r="1586" outlineLevel="1" spans="1:23">
      <c r="A1586" s="84" t="s">
        <v>3955</v>
      </c>
      <c r="B1586" s="71" t="s">
        <v>3956</v>
      </c>
      <c r="C1586" s="72" t="s">
        <v>771</v>
      </c>
      <c r="D1586" s="73"/>
      <c r="E1586" s="208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10">
        <v>1</v>
      </c>
      <c r="L1586" s="110">
        <v>50</v>
      </c>
      <c r="M1586" s="111" t="s">
        <v>351</v>
      </c>
      <c r="N1586" s="114" t="s">
        <v>3380</v>
      </c>
      <c r="O1586" s="113">
        <v>4630076444635</v>
      </c>
      <c r="P1586" s="120">
        <v>19.8</v>
      </c>
      <c r="Q1586" s="139">
        <v>0.01584</v>
      </c>
      <c r="R1586" s="127">
        <f t="shared" si="393"/>
        <v>0</v>
      </c>
      <c r="S1586" s="128">
        <f t="shared" si="394"/>
        <v>0</v>
      </c>
      <c r="W1586" s="20"/>
    </row>
    <row r="1587" outlineLevel="1" spans="1:23">
      <c r="A1587" s="83" t="s">
        <v>3957</v>
      </c>
      <c r="B1587" s="71" t="s">
        <v>3958</v>
      </c>
      <c r="C1587" s="72" t="s">
        <v>771</v>
      </c>
      <c r="D1587" s="73"/>
      <c r="E1587" s="208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10">
        <v>1</v>
      </c>
      <c r="L1587" s="110">
        <v>50</v>
      </c>
      <c r="M1587" s="111" t="s">
        <v>351</v>
      </c>
      <c r="N1587" s="114" t="s">
        <v>3380</v>
      </c>
      <c r="O1587" s="113">
        <v>4630076444642</v>
      </c>
      <c r="P1587" s="120">
        <v>27.4</v>
      </c>
      <c r="Q1587" s="139">
        <v>0.0198</v>
      </c>
      <c r="R1587" s="127">
        <f t="shared" si="393"/>
        <v>0</v>
      </c>
      <c r="S1587" s="128">
        <f t="shared" si="394"/>
        <v>0</v>
      </c>
      <c r="W1587" s="20"/>
    </row>
    <row r="1588" outlineLevel="1" spans="1:23">
      <c r="A1588" s="83" t="s">
        <v>3959</v>
      </c>
      <c r="B1588" s="71" t="s">
        <v>3960</v>
      </c>
      <c r="C1588" s="72" t="s">
        <v>771</v>
      </c>
      <c r="D1588" s="73"/>
      <c r="E1588" s="208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10">
        <v>1</v>
      </c>
      <c r="L1588" s="110">
        <v>25</v>
      </c>
      <c r="M1588" s="111" t="s">
        <v>351</v>
      </c>
      <c r="N1588" s="114" t="s">
        <v>3380</v>
      </c>
      <c r="O1588" s="113">
        <v>4630076444659</v>
      </c>
      <c r="P1588" s="120">
        <v>17.6</v>
      </c>
      <c r="Q1588" s="139">
        <v>0.01584</v>
      </c>
      <c r="R1588" s="127">
        <f t="shared" si="393"/>
        <v>0</v>
      </c>
      <c r="S1588" s="128">
        <f t="shared" si="394"/>
        <v>0</v>
      </c>
      <c r="W1588" s="20"/>
    </row>
    <row r="1589" outlineLevel="1" spans="1:23">
      <c r="A1589" s="84" t="s">
        <v>3961</v>
      </c>
      <c r="B1589" s="71" t="s">
        <v>3962</v>
      </c>
      <c r="C1589" s="72" t="s">
        <v>771</v>
      </c>
      <c r="D1589" s="73"/>
      <c r="E1589" s="208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10">
        <v>1</v>
      </c>
      <c r="L1589" s="110">
        <v>25</v>
      </c>
      <c r="M1589" s="111" t="s">
        <v>351</v>
      </c>
      <c r="N1589" s="114" t="s">
        <v>3380</v>
      </c>
      <c r="O1589" s="113">
        <v>4630076444666</v>
      </c>
      <c r="P1589" s="120">
        <v>20.9</v>
      </c>
      <c r="Q1589" s="139">
        <v>0.0198</v>
      </c>
      <c r="R1589" s="127">
        <f t="shared" si="393"/>
        <v>0</v>
      </c>
      <c r="S1589" s="128">
        <f t="shared" si="394"/>
        <v>0</v>
      </c>
      <c r="W1589" s="20"/>
    </row>
    <row r="1590" s="19" customFormat="1" outlineLevel="1" spans="1:23">
      <c r="A1590" s="83" t="s">
        <v>3963</v>
      </c>
      <c r="B1590" s="71" t="s">
        <v>3964</v>
      </c>
      <c r="C1590" s="72" t="s">
        <v>771</v>
      </c>
      <c r="D1590" s="73"/>
      <c r="E1590" s="208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10">
        <v>1</v>
      </c>
      <c r="L1590" s="110">
        <v>50</v>
      </c>
      <c r="M1590" s="111" t="s">
        <v>351</v>
      </c>
      <c r="N1590" s="114" t="s">
        <v>3380</v>
      </c>
      <c r="O1590" s="113">
        <v>4620105826877</v>
      </c>
      <c r="P1590" s="120">
        <v>19.8</v>
      </c>
      <c r="Q1590" s="139">
        <v>0.0176</v>
      </c>
      <c r="R1590" s="127">
        <f t="shared" si="393"/>
        <v>0</v>
      </c>
      <c r="S1590" s="128">
        <f t="shared" si="394"/>
        <v>0</v>
      </c>
      <c r="T1590" s="22"/>
      <c r="W1590" s="20"/>
    </row>
    <row r="1591" outlineLevel="1" spans="1:23">
      <c r="A1591" s="83" t="s">
        <v>3965</v>
      </c>
      <c r="B1591" s="71" t="s">
        <v>3966</v>
      </c>
      <c r="C1591" s="72" t="s">
        <v>771</v>
      </c>
      <c r="D1591" s="73"/>
      <c r="E1591" s="208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10">
        <v>1</v>
      </c>
      <c r="L1591" s="110">
        <v>50</v>
      </c>
      <c r="M1591" s="111" t="s">
        <v>351</v>
      </c>
      <c r="N1591" s="114" t="s">
        <v>3380</v>
      </c>
      <c r="O1591" s="113">
        <v>4630076444383</v>
      </c>
      <c r="P1591" s="120">
        <v>26</v>
      </c>
      <c r="Q1591" s="139">
        <v>0.0198</v>
      </c>
      <c r="R1591" s="127">
        <f t="shared" si="393"/>
        <v>0</v>
      </c>
      <c r="S1591" s="128">
        <f t="shared" si="394"/>
        <v>0</v>
      </c>
      <c r="W1591" s="20"/>
    </row>
    <row r="1592" outlineLevel="1" spans="1:23">
      <c r="A1592" s="82" t="s">
        <v>3967</v>
      </c>
      <c r="B1592" s="71" t="s">
        <v>3968</v>
      </c>
      <c r="C1592" s="72" t="s">
        <v>771</v>
      </c>
      <c r="D1592" s="73"/>
      <c r="E1592" s="208">
        <v>2108.33</v>
      </c>
      <c r="F1592" s="75">
        <f t="shared" si="391"/>
        <v>2108.33</v>
      </c>
      <c r="G1592" s="75">
        <f t="shared" si="392"/>
        <v>1686.664</v>
      </c>
      <c r="H1592" s="78"/>
      <c r="I1592" s="72"/>
      <c r="J1592" s="75" t="str">
        <f t="shared" si="390"/>
        <v/>
      </c>
      <c r="K1592" s="110">
        <v>1</v>
      </c>
      <c r="L1592" s="110">
        <v>50</v>
      </c>
      <c r="M1592" s="111" t="s">
        <v>351</v>
      </c>
      <c r="N1592" s="114" t="s">
        <v>3380</v>
      </c>
      <c r="O1592" s="113">
        <v>4630076444420</v>
      </c>
      <c r="P1592" s="120">
        <v>28.2</v>
      </c>
      <c r="Q1592" s="139">
        <v>0.0198</v>
      </c>
      <c r="R1592" s="127">
        <f t="shared" si="393"/>
        <v>0</v>
      </c>
      <c r="S1592" s="128">
        <f t="shared" si="394"/>
        <v>0</v>
      </c>
      <c r="W1592" s="20"/>
    </row>
    <row r="1593" outlineLevel="1" spans="1:23">
      <c r="A1593" s="82" t="s">
        <v>3969</v>
      </c>
      <c r="B1593" s="71" t="s">
        <v>3970</v>
      </c>
      <c r="C1593" s="72" t="s">
        <v>771</v>
      </c>
      <c r="D1593" s="73"/>
      <c r="E1593" s="208">
        <v>2301.67</v>
      </c>
      <c r="F1593" s="75">
        <f t="shared" si="391"/>
        <v>2301.67</v>
      </c>
      <c r="G1593" s="75">
        <f t="shared" si="392"/>
        <v>1841.336</v>
      </c>
      <c r="H1593" s="78"/>
      <c r="I1593" s="72"/>
      <c r="J1593" s="75" t="str">
        <f t="shared" si="390"/>
        <v/>
      </c>
      <c r="K1593" s="110">
        <v>1</v>
      </c>
      <c r="L1593" s="110">
        <v>50</v>
      </c>
      <c r="M1593" s="111" t="s">
        <v>351</v>
      </c>
      <c r="N1593" s="114" t="s">
        <v>3380</v>
      </c>
      <c r="O1593" s="113">
        <v>4630076444611</v>
      </c>
      <c r="P1593" s="120">
        <v>32.5</v>
      </c>
      <c r="Q1593" s="139">
        <v>0.0198</v>
      </c>
      <c r="R1593" s="127">
        <f t="shared" si="393"/>
        <v>0</v>
      </c>
      <c r="S1593" s="128">
        <f t="shared" si="394"/>
        <v>0</v>
      </c>
      <c r="W1593" s="20"/>
    </row>
    <row r="1594" outlineLevel="1" spans="1:23">
      <c r="A1594" s="83" t="s">
        <v>3971</v>
      </c>
      <c r="B1594" s="71" t="s">
        <v>3972</v>
      </c>
      <c r="C1594" s="72" t="s">
        <v>771</v>
      </c>
      <c r="D1594" s="73"/>
      <c r="E1594" s="208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10">
        <v>1</v>
      </c>
      <c r="L1594" s="110">
        <v>30</v>
      </c>
      <c r="M1594" s="111" t="s">
        <v>351</v>
      </c>
      <c r="N1594" s="114" t="s">
        <v>3380</v>
      </c>
      <c r="O1594" s="113">
        <v>4630076444673</v>
      </c>
      <c r="P1594" s="120">
        <v>29.2</v>
      </c>
      <c r="Q1594" s="139">
        <v>0.0198</v>
      </c>
      <c r="R1594" s="127">
        <f t="shared" si="393"/>
        <v>0</v>
      </c>
      <c r="S1594" s="128">
        <f t="shared" si="394"/>
        <v>0</v>
      </c>
      <c r="W1594" s="20"/>
    </row>
    <row r="1595" outlineLevel="1" spans="1:23">
      <c r="A1595" s="83" t="s">
        <v>3973</v>
      </c>
      <c r="B1595" s="71" t="s">
        <v>3974</v>
      </c>
      <c r="C1595" s="72" t="s">
        <v>771</v>
      </c>
      <c r="D1595" s="73"/>
      <c r="E1595" s="208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10">
        <v>1</v>
      </c>
      <c r="L1595" s="110">
        <v>25</v>
      </c>
      <c r="M1595" s="111" t="s">
        <v>351</v>
      </c>
      <c r="N1595" s="114" t="s">
        <v>3380</v>
      </c>
      <c r="O1595" s="113">
        <v>4630076444680</v>
      </c>
      <c r="P1595" s="120">
        <v>19.8</v>
      </c>
      <c r="Q1595" s="139">
        <v>0.01386</v>
      </c>
      <c r="R1595" s="127">
        <f t="shared" si="393"/>
        <v>0</v>
      </c>
      <c r="S1595" s="128">
        <f t="shared" si="394"/>
        <v>0</v>
      </c>
      <c r="W1595" s="20"/>
    </row>
    <row r="1596" outlineLevel="1" spans="1:23">
      <c r="A1596" s="83" t="s">
        <v>3975</v>
      </c>
      <c r="B1596" s="71" t="s">
        <v>3976</v>
      </c>
      <c r="C1596" s="72" t="s">
        <v>771</v>
      </c>
      <c r="D1596" s="73"/>
      <c r="E1596" s="208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10">
        <v>1</v>
      </c>
      <c r="L1596" s="110">
        <v>10</v>
      </c>
      <c r="M1596" s="111" t="s">
        <v>351</v>
      </c>
      <c r="N1596" s="114" t="s">
        <v>3380</v>
      </c>
      <c r="O1596" s="113">
        <v>4630076444697</v>
      </c>
      <c r="P1596" s="120">
        <v>11.8</v>
      </c>
      <c r="Q1596" s="139">
        <v>0.01584</v>
      </c>
      <c r="R1596" s="127">
        <f t="shared" si="393"/>
        <v>0</v>
      </c>
      <c r="S1596" s="128">
        <f t="shared" si="394"/>
        <v>0</v>
      </c>
      <c r="W1596" s="20"/>
    </row>
    <row r="1597" outlineLevel="1" spans="1:23">
      <c r="A1597" s="83" t="s">
        <v>3977</v>
      </c>
      <c r="B1597" s="71" t="s">
        <v>3978</v>
      </c>
      <c r="C1597" s="72" t="s">
        <v>771</v>
      </c>
      <c r="D1597" s="73"/>
      <c r="E1597" s="208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10">
        <v>1</v>
      </c>
      <c r="L1597" s="110">
        <v>10</v>
      </c>
      <c r="M1597" s="111" t="s">
        <v>351</v>
      </c>
      <c r="N1597" s="114" t="s">
        <v>3380</v>
      </c>
      <c r="O1597" s="113">
        <v>4630076444703</v>
      </c>
      <c r="P1597" s="120">
        <v>14.2</v>
      </c>
      <c r="Q1597" s="139">
        <v>0.01584</v>
      </c>
      <c r="R1597" s="127">
        <f t="shared" si="393"/>
        <v>0</v>
      </c>
      <c r="S1597" s="128">
        <f t="shared" si="394"/>
        <v>0</v>
      </c>
      <c r="W1597" s="20"/>
    </row>
    <row r="1598" s="19" customFormat="1" outlineLevel="1" spans="1:23">
      <c r="A1598" s="82" t="s">
        <v>3979</v>
      </c>
      <c r="B1598" s="71" t="s">
        <v>3980</v>
      </c>
      <c r="C1598" s="72" t="s">
        <v>771</v>
      </c>
      <c r="D1598" s="73"/>
      <c r="E1598" s="208">
        <v>4726.09</v>
      </c>
      <c r="F1598" s="75">
        <f t="shared" si="391"/>
        <v>4726.09</v>
      </c>
      <c r="G1598" s="75">
        <f t="shared" si="392"/>
        <v>3780.872</v>
      </c>
      <c r="H1598" s="78"/>
      <c r="I1598" s="72"/>
      <c r="J1598" s="75" t="str">
        <f t="shared" si="390"/>
        <v/>
      </c>
      <c r="K1598" s="110">
        <v>1</v>
      </c>
      <c r="L1598" s="110">
        <v>10</v>
      </c>
      <c r="M1598" s="111" t="s">
        <v>351</v>
      </c>
      <c r="N1598" s="114" t="s">
        <v>3380</v>
      </c>
      <c r="O1598" s="113">
        <v>4620105826884</v>
      </c>
      <c r="P1598" s="120">
        <v>17</v>
      </c>
      <c r="Q1598" s="139">
        <v>0.0227</v>
      </c>
      <c r="R1598" s="127">
        <f t="shared" si="393"/>
        <v>0</v>
      </c>
      <c r="S1598" s="128">
        <f t="shared" si="394"/>
        <v>0</v>
      </c>
      <c r="T1598" s="22"/>
      <c r="W1598" s="20"/>
    </row>
    <row r="1599" outlineLevel="1" spans="1:23">
      <c r="A1599" s="82" t="s">
        <v>3981</v>
      </c>
      <c r="B1599" s="71" t="s">
        <v>3982</v>
      </c>
      <c r="C1599" s="72" t="s">
        <v>771</v>
      </c>
      <c r="D1599" s="73"/>
      <c r="E1599" s="208">
        <v>4302.93</v>
      </c>
      <c r="F1599" s="75">
        <f t="shared" si="391"/>
        <v>4302.93</v>
      </c>
      <c r="G1599" s="75">
        <f t="shared" si="392"/>
        <v>3442.344</v>
      </c>
      <c r="H1599" s="78"/>
      <c r="I1599" s="72"/>
      <c r="J1599" s="75" t="str">
        <f t="shared" si="390"/>
        <v/>
      </c>
      <c r="K1599" s="110">
        <v>1</v>
      </c>
      <c r="L1599" s="110">
        <v>30</v>
      </c>
      <c r="M1599" s="111" t="s">
        <v>351</v>
      </c>
      <c r="N1599" s="114" t="s">
        <v>3380</v>
      </c>
      <c r="O1599" s="113">
        <v>4630076444710</v>
      </c>
      <c r="P1599" s="120">
        <v>32</v>
      </c>
      <c r="Q1599" s="139">
        <v>0.0198</v>
      </c>
      <c r="R1599" s="127">
        <f t="shared" si="393"/>
        <v>0</v>
      </c>
      <c r="S1599" s="128">
        <f t="shared" si="394"/>
        <v>0</v>
      </c>
      <c r="W1599" s="20"/>
    </row>
    <row r="1600" outlineLevel="1" spans="1:23">
      <c r="A1600" s="83" t="s">
        <v>3983</v>
      </c>
      <c r="B1600" s="71" t="s">
        <v>3984</v>
      </c>
      <c r="C1600" s="72" t="s">
        <v>771</v>
      </c>
      <c r="D1600" s="73"/>
      <c r="E1600" s="208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10">
        <v>1</v>
      </c>
      <c r="L1600" s="110">
        <v>20</v>
      </c>
      <c r="M1600" s="111" t="s">
        <v>351</v>
      </c>
      <c r="N1600" s="114" t="s">
        <v>3380</v>
      </c>
      <c r="O1600" s="113">
        <v>4630076444727</v>
      </c>
      <c r="P1600" s="120">
        <v>24.4</v>
      </c>
      <c r="Q1600" s="139">
        <v>0.0198</v>
      </c>
      <c r="R1600" s="127">
        <f t="shared" si="393"/>
        <v>0</v>
      </c>
      <c r="S1600" s="128">
        <f t="shared" si="394"/>
        <v>0</v>
      </c>
      <c r="W1600" s="20"/>
    </row>
    <row r="1601" outlineLevel="1" spans="1:23">
      <c r="A1601" s="83" t="s">
        <v>3985</v>
      </c>
      <c r="B1601" s="71" t="s">
        <v>3986</v>
      </c>
      <c r="C1601" s="72" t="s">
        <v>771</v>
      </c>
      <c r="D1601" s="73"/>
      <c r="E1601" s="208">
        <v>5886.67</v>
      </c>
      <c r="F1601" s="75">
        <f t="shared" si="391"/>
        <v>5886.67</v>
      </c>
      <c r="G1601" s="75">
        <f t="shared" si="392"/>
        <v>4709.336</v>
      </c>
      <c r="H1601" s="76">
        <v>5</v>
      </c>
      <c r="I1601" s="72"/>
      <c r="J1601" s="75" t="str">
        <f t="shared" si="390"/>
        <v/>
      </c>
      <c r="K1601" s="110">
        <v>1</v>
      </c>
      <c r="L1601" s="110">
        <v>20</v>
      </c>
      <c r="M1601" s="111" t="s">
        <v>351</v>
      </c>
      <c r="N1601" s="114" t="s">
        <v>3380</v>
      </c>
      <c r="O1601" s="113">
        <v>4630076444734</v>
      </c>
      <c r="P1601" s="120">
        <v>32</v>
      </c>
      <c r="Q1601" s="139">
        <v>0.0264</v>
      </c>
      <c r="R1601" s="127">
        <f t="shared" si="393"/>
        <v>0</v>
      </c>
      <c r="S1601" s="128">
        <f t="shared" si="394"/>
        <v>0</v>
      </c>
      <c r="W1601" s="20"/>
    </row>
    <row r="1602" outlineLevel="1" spans="1:23">
      <c r="A1602" s="83" t="s">
        <v>3987</v>
      </c>
      <c r="B1602" s="71" t="s">
        <v>3988</v>
      </c>
      <c r="C1602" s="72" t="s">
        <v>771</v>
      </c>
      <c r="D1602" s="73"/>
      <c r="E1602" s="208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10">
        <v>1</v>
      </c>
      <c r="L1602" s="213">
        <v>12</v>
      </c>
      <c r="M1602" s="111" t="s">
        <v>351</v>
      </c>
      <c r="N1602" s="114" t="s">
        <v>3380</v>
      </c>
      <c r="O1602" s="113">
        <v>4630076444741</v>
      </c>
      <c r="P1602" s="120">
        <v>9.6</v>
      </c>
      <c r="Q1602" s="139">
        <v>0.01584</v>
      </c>
      <c r="R1602" s="127">
        <f t="shared" si="393"/>
        <v>0</v>
      </c>
      <c r="S1602" s="128">
        <f t="shared" si="394"/>
        <v>0</v>
      </c>
      <c r="W1602" s="20"/>
    </row>
    <row r="1603" outlineLevel="1" spans="1:23">
      <c r="A1603" s="83" t="s">
        <v>3989</v>
      </c>
      <c r="B1603" s="71" t="s">
        <v>3990</v>
      </c>
      <c r="C1603" s="72" t="s">
        <v>771</v>
      </c>
      <c r="D1603" s="73"/>
      <c r="E1603" s="208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10">
        <v>1</v>
      </c>
      <c r="L1603" s="110">
        <v>5</v>
      </c>
      <c r="M1603" s="111" t="s">
        <v>351</v>
      </c>
      <c r="N1603" s="114" t="s">
        <v>3380</v>
      </c>
      <c r="O1603" s="113">
        <v>4630076444758</v>
      </c>
      <c r="P1603" s="120">
        <v>11.6</v>
      </c>
      <c r="Q1603" s="139">
        <v>0.01584</v>
      </c>
      <c r="R1603" s="127">
        <f t="shared" si="393"/>
        <v>0</v>
      </c>
      <c r="S1603" s="128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8"/>
      <c r="F1604" s="75"/>
      <c r="G1604" s="75"/>
      <c r="H1604" s="78"/>
      <c r="I1604" s="72"/>
      <c r="J1604" s="75" t="str">
        <f t="shared" si="390"/>
        <v/>
      </c>
      <c r="K1604" s="110"/>
      <c r="L1604" s="110"/>
      <c r="M1604" s="114"/>
      <c r="N1604" s="114"/>
      <c r="O1604" s="113"/>
      <c r="P1604" s="120"/>
      <c r="Q1604" s="139"/>
      <c r="R1604" s="127"/>
      <c r="S1604" s="128"/>
      <c r="W1604" s="20"/>
    </row>
    <row r="1605" outlineLevel="1" spans="1:23">
      <c r="A1605" s="83" t="s">
        <v>3991</v>
      </c>
      <c r="B1605" s="71" t="s">
        <v>3992</v>
      </c>
      <c r="C1605" s="72" t="s">
        <v>771</v>
      </c>
      <c r="D1605" s="73"/>
      <c r="E1605" s="208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10">
        <v>1</v>
      </c>
      <c r="L1605" s="110">
        <v>100</v>
      </c>
      <c r="M1605" s="111" t="s">
        <v>351</v>
      </c>
      <c r="N1605" s="114" t="s">
        <v>3380</v>
      </c>
      <c r="O1605" s="113">
        <v>4620105822732</v>
      </c>
      <c r="P1605" s="120">
        <v>17</v>
      </c>
      <c r="Q1605" s="139">
        <v>0.01584</v>
      </c>
      <c r="R1605" s="127">
        <f t="shared" ref="R1605:R1633" si="397">P1605/L1605*D1605</f>
        <v>0</v>
      </c>
      <c r="S1605" s="128">
        <f t="shared" ref="S1605:S1633" si="398">Q1605/L1605*D1605</f>
        <v>0</v>
      </c>
      <c r="W1605" s="20"/>
    </row>
    <row r="1606" outlineLevel="1" spans="1:23">
      <c r="A1606" s="83" t="s">
        <v>3993</v>
      </c>
      <c r="B1606" s="71" t="s">
        <v>3994</v>
      </c>
      <c r="C1606" s="72" t="s">
        <v>771</v>
      </c>
      <c r="D1606" s="73"/>
      <c r="E1606" s="208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10">
        <v>1</v>
      </c>
      <c r="L1606" s="110">
        <v>100</v>
      </c>
      <c r="M1606" s="111" t="s">
        <v>351</v>
      </c>
      <c r="N1606" s="114" t="s">
        <v>3380</v>
      </c>
      <c r="O1606" s="113">
        <v>4620105822749</v>
      </c>
      <c r="P1606" s="120">
        <v>19.4</v>
      </c>
      <c r="Q1606" s="139">
        <v>0.01584</v>
      </c>
      <c r="R1606" s="127">
        <f t="shared" si="397"/>
        <v>0</v>
      </c>
      <c r="S1606" s="128">
        <f t="shared" si="398"/>
        <v>0</v>
      </c>
      <c r="W1606" s="20"/>
    </row>
    <row r="1607" outlineLevel="1" spans="1:23">
      <c r="A1607" s="83" t="s">
        <v>3995</v>
      </c>
      <c r="B1607" s="71" t="s">
        <v>3996</v>
      </c>
      <c r="C1607" s="72" t="s">
        <v>771</v>
      </c>
      <c r="D1607" s="73"/>
      <c r="E1607" s="208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10">
        <v>1</v>
      </c>
      <c r="L1607" s="110">
        <v>100</v>
      </c>
      <c r="M1607" s="111" t="s">
        <v>351</v>
      </c>
      <c r="N1607" s="114" t="s">
        <v>3380</v>
      </c>
      <c r="O1607" s="113">
        <v>4620105822756</v>
      </c>
      <c r="P1607" s="120">
        <v>22</v>
      </c>
      <c r="Q1607" s="139">
        <v>0.01584</v>
      </c>
      <c r="R1607" s="127">
        <f t="shared" si="397"/>
        <v>0</v>
      </c>
      <c r="S1607" s="128">
        <f t="shared" si="398"/>
        <v>0</v>
      </c>
      <c r="W1607" s="20"/>
    </row>
    <row r="1608" outlineLevel="1" spans="1:23">
      <c r="A1608" s="83" t="s">
        <v>3997</v>
      </c>
      <c r="B1608" s="71" t="s">
        <v>3998</v>
      </c>
      <c r="C1608" s="72" t="s">
        <v>771</v>
      </c>
      <c r="D1608" s="73"/>
      <c r="E1608" s="208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10">
        <v>1</v>
      </c>
      <c r="L1608" s="110">
        <v>100</v>
      </c>
      <c r="M1608" s="111" t="s">
        <v>351</v>
      </c>
      <c r="N1608" s="114" t="s">
        <v>3380</v>
      </c>
      <c r="O1608" s="113">
        <v>4620105822763</v>
      </c>
      <c r="P1608" s="120">
        <v>26.6</v>
      </c>
      <c r="Q1608" s="139">
        <v>0.0198</v>
      </c>
      <c r="R1608" s="127">
        <f t="shared" si="397"/>
        <v>0</v>
      </c>
      <c r="S1608" s="128">
        <f t="shared" si="398"/>
        <v>0</v>
      </c>
      <c r="W1608" s="20"/>
    </row>
    <row r="1609" outlineLevel="1" spans="1:23">
      <c r="A1609" s="83" t="s">
        <v>3999</v>
      </c>
      <c r="B1609" s="71" t="s">
        <v>4000</v>
      </c>
      <c r="C1609" s="72" t="s">
        <v>771</v>
      </c>
      <c r="D1609" s="73"/>
      <c r="E1609" s="208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10">
        <v>1</v>
      </c>
      <c r="L1609" s="110">
        <v>100</v>
      </c>
      <c r="M1609" s="111" t="s">
        <v>351</v>
      </c>
      <c r="N1609" s="114" t="s">
        <v>3380</v>
      </c>
      <c r="O1609" s="113">
        <v>4620105822770</v>
      </c>
      <c r="P1609" s="120">
        <v>31.2</v>
      </c>
      <c r="Q1609" s="139">
        <v>0.0198</v>
      </c>
      <c r="R1609" s="127">
        <f t="shared" si="397"/>
        <v>0</v>
      </c>
      <c r="S1609" s="128">
        <f t="shared" si="398"/>
        <v>0</v>
      </c>
      <c r="W1609" s="20"/>
    </row>
    <row r="1610" outlineLevel="1" spans="1:23">
      <c r="A1610" s="83" t="s">
        <v>4001</v>
      </c>
      <c r="B1610" s="71" t="s">
        <v>4002</v>
      </c>
      <c r="C1610" s="72" t="s">
        <v>771</v>
      </c>
      <c r="D1610" s="73"/>
      <c r="E1610" s="208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10">
        <v>1</v>
      </c>
      <c r="L1610" s="110">
        <v>50</v>
      </c>
      <c r="M1610" s="111" t="s">
        <v>351</v>
      </c>
      <c r="N1610" s="114" t="s">
        <v>3380</v>
      </c>
      <c r="O1610" s="113">
        <v>4620105822787</v>
      </c>
      <c r="P1610" s="120">
        <v>18.2</v>
      </c>
      <c r="Q1610" s="139">
        <v>0.01584</v>
      </c>
      <c r="R1610" s="127">
        <f t="shared" si="397"/>
        <v>0</v>
      </c>
      <c r="S1610" s="128">
        <f t="shared" si="398"/>
        <v>0</v>
      </c>
      <c r="W1610" s="20"/>
    </row>
    <row r="1611" outlineLevel="1" spans="1:23">
      <c r="A1611" s="83" t="s">
        <v>4003</v>
      </c>
      <c r="B1611" s="71" t="s">
        <v>4004</v>
      </c>
      <c r="C1611" s="72" t="s">
        <v>771</v>
      </c>
      <c r="D1611" s="73"/>
      <c r="E1611" s="208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10">
        <v>1</v>
      </c>
      <c r="L1611" s="110">
        <v>50</v>
      </c>
      <c r="M1611" s="111" t="s">
        <v>351</v>
      </c>
      <c r="N1611" s="114" t="s">
        <v>3380</v>
      </c>
      <c r="O1611" s="113">
        <v>4620105822794</v>
      </c>
      <c r="P1611" s="120">
        <v>20.8</v>
      </c>
      <c r="Q1611" s="139">
        <v>0.01584</v>
      </c>
      <c r="R1611" s="127">
        <f t="shared" si="397"/>
        <v>0</v>
      </c>
      <c r="S1611" s="128">
        <f t="shared" si="398"/>
        <v>0</v>
      </c>
      <c r="W1611" s="20"/>
    </row>
    <row r="1612" outlineLevel="1" spans="1:23">
      <c r="A1612" s="83" t="s">
        <v>4005</v>
      </c>
      <c r="B1612" s="71" t="s">
        <v>4006</v>
      </c>
      <c r="C1612" s="72" t="s">
        <v>771</v>
      </c>
      <c r="D1612" s="73"/>
      <c r="E1612" s="208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10">
        <v>1</v>
      </c>
      <c r="L1612" s="110">
        <v>50</v>
      </c>
      <c r="M1612" s="111" t="s">
        <v>351</v>
      </c>
      <c r="N1612" s="114" t="s">
        <v>3380</v>
      </c>
      <c r="O1612" s="113">
        <v>4620105822817</v>
      </c>
      <c r="P1612" s="120">
        <v>23.3</v>
      </c>
      <c r="Q1612" s="139">
        <v>0.0198</v>
      </c>
      <c r="R1612" s="127">
        <f t="shared" si="397"/>
        <v>0</v>
      </c>
      <c r="S1612" s="128">
        <f t="shared" si="398"/>
        <v>0</v>
      </c>
      <c r="W1612" s="20"/>
    </row>
    <row r="1613" outlineLevel="1" spans="1:23">
      <c r="A1613" s="83" t="s">
        <v>4007</v>
      </c>
      <c r="B1613" s="71" t="s">
        <v>4008</v>
      </c>
      <c r="C1613" s="72" t="s">
        <v>771</v>
      </c>
      <c r="D1613" s="73"/>
      <c r="E1613" s="208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10">
        <v>1</v>
      </c>
      <c r="L1613" s="110">
        <v>50</v>
      </c>
      <c r="M1613" s="111" t="s">
        <v>351</v>
      </c>
      <c r="N1613" s="114" t="s">
        <v>3380</v>
      </c>
      <c r="O1613" s="113">
        <v>4620105822800</v>
      </c>
      <c r="P1613" s="120">
        <v>27.8</v>
      </c>
      <c r="Q1613" s="139">
        <v>0.0242</v>
      </c>
      <c r="R1613" s="127">
        <f t="shared" si="397"/>
        <v>0</v>
      </c>
      <c r="S1613" s="128">
        <f t="shared" si="398"/>
        <v>0</v>
      </c>
      <c r="W1613" s="20"/>
    </row>
    <row r="1614" outlineLevel="1" spans="1:23">
      <c r="A1614" s="83" t="s">
        <v>4009</v>
      </c>
      <c r="B1614" s="71" t="s">
        <v>4010</v>
      </c>
      <c r="C1614" s="72" t="s">
        <v>771</v>
      </c>
      <c r="D1614" s="73"/>
      <c r="E1614" s="208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10">
        <v>1</v>
      </c>
      <c r="L1614" s="110">
        <v>50</v>
      </c>
      <c r="M1614" s="111" t="s">
        <v>351</v>
      </c>
      <c r="N1614" s="114" t="s">
        <v>3380</v>
      </c>
      <c r="O1614" s="113">
        <v>4620105822824</v>
      </c>
      <c r="P1614" s="120">
        <v>32.7</v>
      </c>
      <c r="Q1614" s="139">
        <v>0.02772</v>
      </c>
      <c r="R1614" s="127">
        <f t="shared" si="397"/>
        <v>0</v>
      </c>
      <c r="S1614" s="128">
        <f t="shared" si="398"/>
        <v>0</v>
      </c>
      <c r="W1614" s="20"/>
    </row>
    <row r="1615" outlineLevel="1" spans="1:23">
      <c r="A1615" s="83" t="s">
        <v>4011</v>
      </c>
      <c r="B1615" s="71" t="s">
        <v>4012</v>
      </c>
      <c r="C1615" s="72" t="s">
        <v>771</v>
      </c>
      <c r="D1615" s="73"/>
      <c r="E1615" s="208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10">
        <v>1</v>
      </c>
      <c r="L1615" s="110">
        <v>25</v>
      </c>
      <c r="M1615" s="111" t="s">
        <v>351</v>
      </c>
      <c r="N1615" s="114" t="s">
        <v>3380</v>
      </c>
      <c r="O1615" s="113">
        <v>4620105822831</v>
      </c>
      <c r="P1615" s="120">
        <v>21.2</v>
      </c>
      <c r="Q1615" s="139">
        <v>0.0198</v>
      </c>
      <c r="R1615" s="127">
        <f t="shared" si="397"/>
        <v>0</v>
      </c>
      <c r="S1615" s="128">
        <f t="shared" si="398"/>
        <v>0</v>
      </c>
      <c r="W1615" s="20"/>
    </row>
    <row r="1616" outlineLevel="1" spans="1:23">
      <c r="A1616" s="83" t="s">
        <v>4013</v>
      </c>
      <c r="B1616" s="71" t="s">
        <v>4014</v>
      </c>
      <c r="C1616" s="72" t="s">
        <v>771</v>
      </c>
      <c r="D1616" s="73"/>
      <c r="E1616" s="208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10">
        <v>1</v>
      </c>
      <c r="L1616" s="110">
        <v>25</v>
      </c>
      <c r="M1616" s="111" t="s">
        <v>351</v>
      </c>
      <c r="N1616" s="114" t="s">
        <v>3380</v>
      </c>
      <c r="O1616" s="113">
        <v>4620105822848</v>
      </c>
      <c r="P1616" s="120">
        <v>26.1</v>
      </c>
      <c r="Q1616" s="139">
        <v>0.0242</v>
      </c>
      <c r="R1616" s="127">
        <f t="shared" si="397"/>
        <v>0</v>
      </c>
      <c r="S1616" s="128">
        <f t="shared" si="398"/>
        <v>0</v>
      </c>
      <c r="W1616" s="20"/>
    </row>
    <row r="1617" outlineLevel="1" spans="1:23">
      <c r="A1617" s="83" t="s">
        <v>4015</v>
      </c>
      <c r="B1617" s="71" t="s">
        <v>4016</v>
      </c>
      <c r="C1617" s="72" t="s">
        <v>771</v>
      </c>
      <c r="D1617" s="73"/>
      <c r="E1617" s="208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10">
        <v>1</v>
      </c>
      <c r="L1617" s="110">
        <v>50</v>
      </c>
      <c r="M1617" s="111" t="s">
        <v>351</v>
      </c>
      <c r="N1617" s="114" t="s">
        <v>3380</v>
      </c>
      <c r="O1617" s="113">
        <v>4620105822855</v>
      </c>
      <c r="P1617" s="120">
        <v>21.6</v>
      </c>
      <c r="Q1617" s="139">
        <v>0.01584</v>
      </c>
      <c r="R1617" s="127">
        <f t="shared" si="397"/>
        <v>0</v>
      </c>
      <c r="S1617" s="128">
        <f t="shared" si="398"/>
        <v>0</v>
      </c>
      <c r="W1617" s="20"/>
    </row>
    <row r="1618" outlineLevel="1" spans="1:23">
      <c r="A1618" s="83" t="s">
        <v>4017</v>
      </c>
      <c r="B1618" s="71" t="s">
        <v>4018</v>
      </c>
      <c r="C1618" s="72" t="s">
        <v>771</v>
      </c>
      <c r="D1618" s="73"/>
      <c r="E1618" s="208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10">
        <v>1</v>
      </c>
      <c r="L1618" s="110">
        <v>50</v>
      </c>
      <c r="M1618" s="111" t="s">
        <v>351</v>
      </c>
      <c r="N1618" s="114" t="s">
        <v>3380</v>
      </c>
      <c r="O1618" s="113">
        <v>4620105822862</v>
      </c>
      <c r="P1618" s="120">
        <v>25.7</v>
      </c>
      <c r="Q1618" s="139">
        <v>0.0198</v>
      </c>
      <c r="R1618" s="127">
        <f t="shared" si="397"/>
        <v>0</v>
      </c>
      <c r="S1618" s="128">
        <f t="shared" si="398"/>
        <v>0</v>
      </c>
      <c r="W1618" s="20"/>
    </row>
    <row r="1619" outlineLevel="1" spans="1:23">
      <c r="A1619" s="83" t="s">
        <v>4019</v>
      </c>
      <c r="B1619" s="71" t="s">
        <v>4020</v>
      </c>
      <c r="C1619" s="72" t="s">
        <v>771</v>
      </c>
      <c r="D1619" s="73"/>
      <c r="E1619" s="208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10">
        <v>1</v>
      </c>
      <c r="L1619" s="110">
        <v>50</v>
      </c>
      <c r="M1619" s="111" t="s">
        <v>351</v>
      </c>
      <c r="N1619" s="114" t="s">
        <v>3380</v>
      </c>
      <c r="O1619" s="113">
        <v>4620105822879</v>
      </c>
      <c r="P1619" s="120">
        <v>30</v>
      </c>
      <c r="Q1619" s="139">
        <v>0.0198</v>
      </c>
      <c r="R1619" s="127">
        <f t="shared" si="397"/>
        <v>0</v>
      </c>
      <c r="S1619" s="128">
        <f t="shared" si="398"/>
        <v>0</v>
      </c>
      <c r="W1619" s="20"/>
    </row>
    <row r="1620" outlineLevel="1" spans="1:23">
      <c r="A1620" s="83" t="s">
        <v>4021</v>
      </c>
      <c r="B1620" s="71" t="s">
        <v>4022</v>
      </c>
      <c r="C1620" s="72" t="s">
        <v>771</v>
      </c>
      <c r="D1620" s="73"/>
      <c r="E1620" s="208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10">
        <v>1</v>
      </c>
      <c r="L1620" s="110">
        <v>25</v>
      </c>
      <c r="M1620" s="111" t="s">
        <v>351</v>
      </c>
      <c r="N1620" s="114" t="s">
        <v>3380</v>
      </c>
      <c r="O1620" s="113">
        <v>4620105822886</v>
      </c>
      <c r="P1620" s="120">
        <v>17.3</v>
      </c>
      <c r="Q1620" s="139">
        <v>0.01584</v>
      </c>
      <c r="R1620" s="127">
        <f t="shared" si="397"/>
        <v>0</v>
      </c>
      <c r="S1620" s="128">
        <f t="shared" si="398"/>
        <v>0</v>
      </c>
      <c r="W1620" s="20"/>
    </row>
    <row r="1621" outlineLevel="1" spans="1:23">
      <c r="A1621" s="83" t="s">
        <v>4023</v>
      </c>
      <c r="B1621" s="71" t="s">
        <v>4024</v>
      </c>
      <c r="C1621" s="72" t="s">
        <v>771</v>
      </c>
      <c r="D1621" s="73"/>
      <c r="E1621" s="208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10">
        <v>1</v>
      </c>
      <c r="L1621" s="110">
        <v>25</v>
      </c>
      <c r="M1621" s="111" t="s">
        <v>351</v>
      </c>
      <c r="N1621" s="114" t="s">
        <v>3380</v>
      </c>
      <c r="O1621" s="113">
        <v>4620105822893</v>
      </c>
      <c r="P1621" s="120">
        <v>19.5</v>
      </c>
      <c r="Q1621" s="139">
        <v>0.01584</v>
      </c>
      <c r="R1621" s="127">
        <f t="shared" si="397"/>
        <v>0</v>
      </c>
      <c r="S1621" s="128">
        <f t="shared" si="398"/>
        <v>0</v>
      </c>
      <c r="W1621" s="20"/>
    </row>
    <row r="1622" outlineLevel="1" spans="1:23">
      <c r="A1622" s="83" t="s">
        <v>4025</v>
      </c>
      <c r="B1622" s="71" t="s">
        <v>4026</v>
      </c>
      <c r="C1622" s="72" t="s">
        <v>771</v>
      </c>
      <c r="D1622" s="73"/>
      <c r="E1622" s="208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10">
        <v>1</v>
      </c>
      <c r="L1622" s="110">
        <v>25</v>
      </c>
      <c r="M1622" s="111" t="s">
        <v>351</v>
      </c>
      <c r="N1622" s="114" t="s">
        <v>3380</v>
      </c>
      <c r="O1622" s="113">
        <v>4620105822909</v>
      </c>
      <c r="P1622" s="120">
        <v>21.5</v>
      </c>
      <c r="Q1622" s="139">
        <v>0.01584</v>
      </c>
      <c r="R1622" s="127">
        <f t="shared" si="397"/>
        <v>0</v>
      </c>
      <c r="S1622" s="128">
        <f t="shared" si="398"/>
        <v>0</v>
      </c>
      <c r="W1622" s="20"/>
    </row>
    <row r="1623" outlineLevel="1" spans="1:23">
      <c r="A1623" s="83" t="s">
        <v>4027</v>
      </c>
      <c r="B1623" s="71" t="s">
        <v>4028</v>
      </c>
      <c r="C1623" s="72" t="s">
        <v>771</v>
      </c>
      <c r="D1623" s="73"/>
      <c r="E1623" s="208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10">
        <v>1</v>
      </c>
      <c r="L1623" s="110">
        <v>25</v>
      </c>
      <c r="M1623" s="111" t="s">
        <v>351</v>
      </c>
      <c r="N1623" s="114" t="s">
        <v>3380</v>
      </c>
      <c r="O1623" s="113">
        <v>4620105822916</v>
      </c>
      <c r="P1623" s="120">
        <v>25.8</v>
      </c>
      <c r="Q1623" s="139">
        <v>0.0242</v>
      </c>
      <c r="R1623" s="127">
        <f t="shared" si="397"/>
        <v>0</v>
      </c>
      <c r="S1623" s="128">
        <f t="shared" si="398"/>
        <v>0</v>
      </c>
      <c r="W1623" s="20"/>
    </row>
    <row r="1624" outlineLevel="1" spans="1:23">
      <c r="A1624" s="83" t="s">
        <v>4029</v>
      </c>
      <c r="B1624" s="71" t="s">
        <v>4030</v>
      </c>
      <c r="C1624" s="72" t="s">
        <v>771</v>
      </c>
      <c r="D1624" s="73"/>
      <c r="E1624" s="208">
        <v>4192.24</v>
      </c>
      <c r="F1624" s="75">
        <f t="shared" si="395"/>
        <v>4192.24</v>
      </c>
      <c r="G1624" s="75">
        <f t="shared" si="396"/>
        <v>3353.792</v>
      </c>
      <c r="H1624" s="76">
        <v>46</v>
      </c>
      <c r="I1624" s="72"/>
      <c r="J1624" s="75" t="str">
        <f t="shared" si="390"/>
        <v/>
      </c>
      <c r="K1624" s="110">
        <v>1</v>
      </c>
      <c r="L1624" s="110">
        <v>25</v>
      </c>
      <c r="M1624" s="111" t="s">
        <v>351</v>
      </c>
      <c r="N1624" s="114" t="s">
        <v>3380</v>
      </c>
      <c r="O1624" s="113">
        <v>4620105822923</v>
      </c>
      <c r="P1624" s="120">
        <v>30</v>
      </c>
      <c r="Q1624" s="139">
        <v>0.02772</v>
      </c>
      <c r="R1624" s="127">
        <f t="shared" si="397"/>
        <v>0</v>
      </c>
      <c r="S1624" s="128">
        <f t="shared" si="398"/>
        <v>0</v>
      </c>
      <c r="W1624" s="20"/>
    </row>
    <row r="1625" outlineLevel="1" spans="1:23">
      <c r="A1625" s="83" t="s">
        <v>4031</v>
      </c>
      <c r="B1625" s="71" t="s">
        <v>4032</v>
      </c>
      <c r="C1625" s="72" t="s">
        <v>771</v>
      </c>
      <c r="D1625" s="73"/>
      <c r="E1625" s="208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10">
        <v>1</v>
      </c>
      <c r="L1625" s="110">
        <v>10</v>
      </c>
      <c r="M1625" s="111" t="s">
        <v>351</v>
      </c>
      <c r="N1625" s="114" t="s">
        <v>3380</v>
      </c>
      <c r="O1625" s="113">
        <v>4620105822930</v>
      </c>
      <c r="P1625" s="120">
        <v>15.5</v>
      </c>
      <c r="Q1625" s="139">
        <v>0.01584</v>
      </c>
      <c r="R1625" s="127">
        <f t="shared" si="397"/>
        <v>0</v>
      </c>
      <c r="S1625" s="128">
        <f t="shared" si="398"/>
        <v>0</v>
      </c>
      <c r="W1625" s="20"/>
    </row>
    <row r="1626" outlineLevel="1" spans="1:23">
      <c r="A1626" s="83" t="s">
        <v>4033</v>
      </c>
      <c r="B1626" s="71" t="s">
        <v>4034</v>
      </c>
      <c r="C1626" s="72" t="s">
        <v>771</v>
      </c>
      <c r="D1626" s="73"/>
      <c r="E1626" s="208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10">
        <v>1</v>
      </c>
      <c r="L1626" s="110">
        <v>10</v>
      </c>
      <c r="M1626" s="111" t="s">
        <v>351</v>
      </c>
      <c r="N1626" s="114" t="s">
        <v>3380</v>
      </c>
      <c r="O1626" s="113">
        <v>4620105822947</v>
      </c>
      <c r="P1626" s="120">
        <v>18.7</v>
      </c>
      <c r="Q1626" s="139">
        <v>0.01694</v>
      </c>
      <c r="R1626" s="127">
        <f t="shared" si="397"/>
        <v>0</v>
      </c>
      <c r="S1626" s="128">
        <f t="shared" si="398"/>
        <v>0</v>
      </c>
      <c r="W1626" s="20"/>
    </row>
    <row r="1627" outlineLevel="1" spans="1:23">
      <c r="A1627" s="83" t="s">
        <v>4035</v>
      </c>
      <c r="B1627" s="71" t="s">
        <v>4036</v>
      </c>
      <c r="C1627" s="72" t="s">
        <v>771</v>
      </c>
      <c r="D1627" s="73"/>
      <c r="E1627" s="208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10">
        <v>1</v>
      </c>
      <c r="L1627" s="110">
        <v>10</v>
      </c>
      <c r="M1627" s="111" t="s">
        <v>351</v>
      </c>
      <c r="N1627" s="114" t="s">
        <v>3380</v>
      </c>
      <c r="O1627" s="113">
        <v>4620105822954</v>
      </c>
      <c r="P1627" s="120">
        <v>7.6</v>
      </c>
      <c r="Q1627" s="139">
        <v>0.013662</v>
      </c>
      <c r="R1627" s="127">
        <f t="shared" si="397"/>
        <v>0</v>
      </c>
      <c r="S1627" s="128">
        <f t="shared" si="398"/>
        <v>0</v>
      </c>
      <c r="W1627" s="20"/>
    </row>
    <row r="1628" outlineLevel="1" spans="1:23">
      <c r="A1628" s="83" t="s">
        <v>4037</v>
      </c>
      <c r="B1628" s="71" t="s">
        <v>4038</v>
      </c>
      <c r="C1628" s="72" t="s">
        <v>771</v>
      </c>
      <c r="D1628" s="73"/>
      <c r="E1628" s="208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10">
        <v>1</v>
      </c>
      <c r="L1628" s="110">
        <v>10</v>
      </c>
      <c r="M1628" s="111" t="s">
        <v>351</v>
      </c>
      <c r="N1628" s="114" t="s">
        <v>3380</v>
      </c>
      <c r="O1628" s="113">
        <v>4620105822961</v>
      </c>
      <c r="P1628" s="120">
        <v>10.2</v>
      </c>
      <c r="Q1628" s="139">
        <v>0.013662</v>
      </c>
      <c r="R1628" s="127">
        <f t="shared" si="397"/>
        <v>0</v>
      </c>
      <c r="S1628" s="128">
        <f t="shared" si="398"/>
        <v>0</v>
      </c>
      <c r="W1628" s="20"/>
    </row>
    <row r="1629" outlineLevel="1" spans="1:23">
      <c r="A1629" s="83" t="s">
        <v>4039</v>
      </c>
      <c r="B1629" s="71" t="s">
        <v>4040</v>
      </c>
      <c r="C1629" s="72" t="s">
        <v>771</v>
      </c>
      <c r="D1629" s="73"/>
      <c r="E1629" s="208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10">
        <v>1</v>
      </c>
      <c r="L1629" s="110">
        <v>10</v>
      </c>
      <c r="M1629" s="111" t="s">
        <v>351</v>
      </c>
      <c r="N1629" s="114" t="s">
        <v>3380</v>
      </c>
      <c r="O1629" s="113">
        <v>4620105822978</v>
      </c>
      <c r="P1629" s="120">
        <v>12.6</v>
      </c>
      <c r="Q1629" s="139">
        <v>0.017595</v>
      </c>
      <c r="R1629" s="127">
        <f t="shared" si="397"/>
        <v>0</v>
      </c>
      <c r="S1629" s="128">
        <f t="shared" si="398"/>
        <v>0</v>
      </c>
      <c r="W1629" s="20"/>
    </row>
    <row r="1630" outlineLevel="1" spans="1:23">
      <c r="A1630" s="83" t="s">
        <v>4041</v>
      </c>
      <c r="B1630" s="71" t="s">
        <v>4042</v>
      </c>
      <c r="C1630" s="72" t="s">
        <v>771</v>
      </c>
      <c r="D1630" s="73"/>
      <c r="E1630" s="208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10">
        <v>1</v>
      </c>
      <c r="L1630" s="110">
        <v>10</v>
      </c>
      <c r="M1630" s="111" t="s">
        <v>351</v>
      </c>
      <c r="N1630" s="114" t="s">
        <v>3380</v>
      </c>
      <c r="O1630" s="113">
        <v>4620105822985</v>
      </c>
      <c r="P1630" s="120">
        <v>15.2</v>
      </c>
      <c r="Q1630" s="139">
        <v>0.021692</v>
      </c>
      <c r="R1630" s="127">
        <f t="shared" si="397"/>
        <v>0</v>
      </c>
      <c r="S1630" s="128">
        <f t="shared" si="398"/>
        <v>0</v>
      </c>
      <c r="W1630" s="20"/>
    </row>
    <row r="1631" outlineLevel="1" spans="1:23">
      <c r="A1631" s="83" t="s">
        <v>4043</v>
      </c>
      <c r="B1631" s="71" t="s">
        <v>4044</v>
      </c>
      <c r="C1631" s="72" t="s">
        <v>771</v>
      </c>
      <c r="D1631" s="73"/>
      <c r="E1631" s="208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10">
        <v>1</v>
      </c>
      <c r="L1631" s="110">
        <v>10</v>
      </c>
      <c r="M1631" s="111" t="s">
        <v>351</v>
      </c>
      <c r="N1631" s="114" t="s">
        <v>3380</v>
      </c>
      <c r="O1631" s="113">
        <v>4620105822992</v>
      </c>
      <c r="P1631" s="120">
        <v>17.6</v>
      </c>
      <c r="Q1631" s="139">
        <v>0.02409</v>
      </c>
      <c r="R1631" s="127">
        <f t="shared" si="397"/>
        <v>0</v>
      </c>
      <c r="S1631" s="128">
        <f t="shared" si="398"/>
        <v>0</v>
      </c>
      <c r="W1631" s="20"/>
    </row>
    <row r="1632" outlineLevel="1" spans="1:23">
      <c r="A1632" s="83" t="s">
        <v>4045</v>
      </c>
      <c r="B1632" s="71" t="s">
        <v>4046</v>
      </c>
      <c r="C1632" s="72" t="s">
        <v>771</v>
      </c>
      <c r="D1632" s="73"/>
      <c r="E1632" s="208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10">
        <v>1</v>
      </c>
      <c r="L1632" s="110">
        <v>10</v>
      </c>
      <c r="M1632" s="111" t="s">
        <v>351</v>
      </c>
      <c r="N1632" s="114" t="s">
        <v>3380</v>
      </c>
      <c r="O1632" s="113">
        <v>4620105823005</v>
      </c>
      <c r="P1632" s="120">
        <v>22.6</v>
      </c>
      <c r="Q1632" s="139">
        <v>0.017595</v>
      </c>
      <c r="R1632" s="127">
        <f t="shared" si="397"/>
        <v>0</v>
      </c>
      <c r="S1632" s="128">
        <f t="shared" si="398"/>
        <v>0</v>
      </c>
      <c r="W1632" s="20"/>
    </row>
    <row r="1633" outlineLevel="1" spans="1:23">
      <c r="A1633" s="83" t="s">
        <v>4047</v>
      </c>
      <c r="B1633" s="71" t="s">
        <v>4048</v>
      </c>
      <c r="C1633" s="72" t="s">
        <v>771</v>
      </c>
      <c r="D1633" s="73"/>
      <c r="E1633" s="208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10">
        <v>1</v>
      </c>
      <c r="L1633" s="110">
        <v>10</v>
      </c>
      <c r="M1633" s="111" t="s">
        <v>351</v>
      </c>
      <c r="N1633" s="114" t="s">
        <v>3380</v>
      </c>
      <c r="O1633" s="113">
        <v>4620105823012</v>
      </c>
      <c r="P1633" s="120">
        <v>27.6</v>
      </c>
      <c r="Q1633" s="139">
        <v>0.021692</v>
      </c>
      <c r="R1633" s="127">
        <f t="shared" si="397"/>
        <v>0</v>
      </c>
      <c r="S1633" s="128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8"/>
      <c r="F1634" s="75"/>
      <c r="G1634" s="75"/>
      <c r="H1634" s="78"/>
      <c r="I1634" s="72"/>
      <c r="J1634" s="75" t="str">
        <f t="shared" si="390"/>
        <v/>
      </c>
      <c r="K1634" s="110"/>
      <c r="L1634" s="110"/>
      <c r="M1634" s="114"/>
      <c r="N1634" s="114"/>
      <c r="O1634" s="113"/>
      <c r="P1634" s="120"/>
      <c r="Q1634" s="139"/>
      <c r="R1634" s="127"/>
      <c r="S1634" s="128"/>
      <c r="W1634" s="20"/>
    </row>
    <row r="1635" outlineLevel="1" spans="1:23">
      <c r="A1635" s="83" t="s">
        <v>4049</v>
      </c>
      <c r="B1635" s="71" t="s">
        <v>4050</v>
      </c>
      <c r="C1635" s="72" t="s">
        <v>771</v>
      </c>
      <c r="D1635" s="73"/>
      <c r="E1635" s="208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10">
        <v>1</v>
      </c>
      <c r="L1635" s="110">
        <v>500</v>
      </c>
      <c r="M1635" s="111" t="s">
        <v>351</v>
      </c>
      <c r="N1635" s="114" t="s">
        <v>3380</v>
      </c>
      <c r="O1635" s="113">
        <v>4620105823029</v>
      </c>
      <c r="P1635" s="120">
        <v>12.6</v>
      </c>
      <c r="Q1635" s="139">
        <v>0.01584</v>
      </c>
      <c r="R1635" s="127">
        <f t="shared" ref="R1635:R1640" si="401">P1635/L1635*D1635</f>
        <v>0</v>
      </c>
      <c r="S1635" s="128">
        <f t="shared" ref="S1635:S1640" si="402">Q1635/L1635*D1635</f>
        <v>0</v>
      </c>
      <c r="W1635" s="20"/>
    </row>
    <row r="1636" outlineLevel="1" spans="1:23">
      <c r="A1636" s="83" t="s">
        <v>4051</v>
      </c>
      <c r="B1636" s="71" t="s">
        <v>4052</v>
      </c>
      <c r="C1636" s="72" t="s">
        <v>771</v>
      </c>
      <c r="D1636" s="73"/>
      <c r="E1636" s="208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10">
        <v>1</v>
      </c>
      <c r="L1636" s="110">
        <v>500</v>
      </c>
      <c r="M1636" s="111" t="s">
        <v>351</v>
      </c>
      <c r="N1636" s="114" t="s">
        <v>3380</v>
      </c>
      <c r="O1636" s="113">
        <v>4620105823036</v>
      </c>
      <c r="P1636" s="120">
        <v>14.9</v>
      </c>
      <c r="Q1636" s="139">
        <v>0.01584</v>
      </c>
      <c r="R1636" s="127">
        <f t="shared" si="401"/>
        <v>0</v>
      </c>
      <c r="S1636" s="128">
        <f t="shared" si="402"/>
        <v>0</v>
      </c>
      <c r="W1636" s="20"/>
    </row>
    <row r="1637" outlineLevel="1" spans="1:23">
      <c r="A1637" s="83" t="s">
        <v>4053</v>
      </c>
      <c r="B1637" s="71" t="s">
        <v>4054</v>
      </c>
      <c r="C1637" s="72" t="s">
        <v>771</v>
      </c>
      <c r="D1637" s="73"/>
      <c r="E1637" s="208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10">
        <v>1</v>
      </c>
      <c r="L1637" s="110">
        <v>500</v>
      </c>
      <c r="M1637" s="111" t="s">
        <v>351</v>
      </c>
      <c r="N1637" s="114" t="s">
        <v>3380</v>
      </c>
      <c r="O1637" s="113">
        <v>4620105823043</v>
      </c>
      <c r="P1637" s="120">
        <v>20.4</v>
      </c>
      <c r="Q1637" s="139">
        <v>0.0198</v>
      </c>
      <c r="R1637" s="127">
        <f t="shared" si="401"/>
        <v>0</v>
      </c>
      <c r="S1637" s="128">
        <f t="shared" si="402"/>
        <v>0</v>
      </c>
      <c r="W1637" s="20"/>
    </row>
    <row r="1638" outlineLevel="1" spans="1:23">
      <c r="A1638" s="83" t="s">
        <v>4055</v>
      </c>
      <c r="B1638" s="71" t="s">
        <v>4056</v>
      </c>
      <c r="C1638" s="72" t="s">
        <v>771</v>
      </c>
      <c r="D1638" s="73"/>
      <c r="E1638" s="208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10">
        <v>1</v>
      </c>
      <c r="L1638" s="110">
        <v>500</v>
      </c>
      <c r="M1638" s="111" t="s">
        <v>351</v>
      </c>
      <c r="N1638" s="114" t="s">
        <v>3380</v>
      </c>
      <c r="O1638" s="113">
        <v>4620105823050</v>
      </c>
      <c r="P1638" s="120">
        <v>27.4</v>
      </c>
      <c r="Q1638" s="139">
        <v>0.0242</v>
      </c>
      <c r="R1638" s="127">
        <f t="shared" si="401"/>
        <v>0</v>
      </c>
      <c r="S1638" s="128">
        <f t="shared" si="402"/>
        <v>0</v>
      </c>
      <c r="W1638" s="20"/>
    </row>
    <row r="1639" outlineLevel="1" spans="1:23">
      <c r="A1639" s="83" t="s">
        <v>4057</v>
      </c>
      <c r="B1639" s="71" t="s">
        <v>4058</v>
      </c>
      <c r="C1639" s="72" t="s">
        <v>771</v>
      </c>
      <c r="D1639" s="73"/>
      <c r="E1639" s="208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10">
        <v>1</v>
      </c>
      <c r="L1639" s="110">
        <v>250</v>
      </c>
      <c r="M1639" s="111" t="s">
        <v>351</v>
      </c>
      <c r="N1639" s="114" t="s">
        <v>3380</v>
      </c>
      <c r="O1639" s="113">
        <v>4620105823067</v>
      </c>
      <c r="P1639" s="120">
        <v>18.1</v>
      </c>
      <c r="Q1639" s="139">
        <v>0.01584</v>
      </c>
      <c r="R1639" s="127">
        <f t="shared" si="401"/>
        <v>0</v>
      </c>
      <c r="S1639" s="128">
        <f t="shared" si="402"/>
        <v>0</v>
      </c>
      <c r="W1639" s="20"/>
    </row>
    <row r="1640" outlineLevel="1" spans="1:23">
      <c r="A1640" s="83" t="s">
        <v>4059</v>
      </c>
      <c r="B1640" s="71" t="s">
        <v>4060</v>
      </c>
      <c r="C1640" s="72" t="s">
        <v>771</v>
      </c>
      <c r="D1640" s="73"/>
      <c r="E1640" s="208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10">
        <v>1</v>
      </c>
      <c r="L1640" s="110">
        <v>250</v>
      </c>
      <c r="M1640" s="111" t="s">
        <v>351</v>
      </c>
      <c r="N1640" s="114" t="s">
        <v>3380</v>
      </c>
      <c r="O1640" s="113">
        <v>4620105823074</v>
      </c>
      <c r="P1640" s="120">
        <v>28.7</v>
      </c>
      <c r="Q1640" s="139">
        <v>0.02772</v>
      </c>
      <c r="R1640" s="127">
        <f t="shared" si="401"/>
        <v>0</v>
      </c>
      <c r="S1640" s="128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8"/>
      <c r="F1641" s="75"/>
      <c r="G1641" s="75"/>
      <c r="H1641" s="78"/>
      <c r="I1641" s="72"/>
      <c r="J1641" s="75" t="str">
        <f t="shared" si="390"/>
        <v/>
      </c>
      <c r="K1641" s="110"/>
      <c r="L1641" s="110"/>
      <c r="M1641" s="111"/>
      <c r="N1641" s="114"/>
      <c r="O1641" s="113"/>
      <c r="P1641" s="120"/>
      <c r="Q1641" s="139"/>
      <c r="R1641" s="127"/>
      <c r="S1641" s="128"/>
      <c r="T1641" s="22"/>
      <c r="W1641" s="20"/>
    </row>
    <row r="1642" s="19" customFormat="1" outlineLevel="1" spans="1:23">
      <c r="A1642" s="83" t="s">
        <v>4061</v>
      </c>
      <c r="B1642" s="71" t="s">
        <v>4062</v>
      </c>
      <c r="C1642" s="72" t="s">
        <v>771</v>
      </c>
      <c r="D1642" s="73"/>
      <c r="E1642" s="208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10">
        <v>1</v>
      </c>
      <c r="L1642" s="110">
        <v>50</v>
      </c>
      <c r="M1642" s="111" t="s">
        <v>351</v>
      </c>
      <c r="N1642" s="114" t="s">
        <v>3380</v>
      </c>
      <c r="O1642" s="113">
        <v>4620105828307</v>
      </c>
      <c r="P1642" s="120">
        <v>19</v>
      </c>
      <c r="Q1642" s="139">
        <v>0.017595</v>
      </c>
      <c r="R1642" s="127">
        <f t="shared" ref="R1642:R1651" si="406">P1642/L1642*D1642</f>
        <v>0</v>
      </c>
      <c r="S1642" s="128">
        <f t="shared" ref="S1642:S1651" si="407">Q1642/L1642*D1642</f>
        <v>0</v>
      </c>
      <c r="T1642" s="22"/>
      <c r="W1642" s="20"/>
    </row>
    <row r="1643" s="19" customFormat="1" outlineLevel="1" spans="1:23">
      <c r="A1643" s="83" t="s">
        <v>4063</v>
      </c>
      <c r="B1643" s="71" t="s">
        <v>4064</v>
      </c>
      <c r="C1643" s="72" t="s">
        <v>771</v>
      </c>
      <c r="D1643" s="73"/>
      <c r="E1643" s="208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10">
        <v>1</v>
      </c>
      <c r="L1643" s="110">
        <v>50</v>
      </c>
      <c r="M1643" s="111" t="s">
        <v>351</v>
      </c>
      <c r="N1643" s="114" t="s">
        <v>3380</v>
      </c>
      <c r="O1643" s="113">
        <v>4620105828314</v>
      </c>
      <c r="P1643" s="120">
        <v>27.6</v>
      </c>
      <c r="Q1643" s="139">
        <v>0.02409</v>
      </c>
      <c r="R1643" s="127">
        <f t="shared" si="406"/>
        <v>0</v>
      </c>
      <c r="S1643" s="128">
        <f t="shared" si="407"/>
        <v>0</v>
      </c>
      <c r="T1643" s="22"/>
      <c r="W1643" s="20"/>
    </row>
    <row r="1644" s="19" customFormat="1" outlineLevel="1" spans="1:23">
      <c r="A1644" s="82" t="s">
        <v>4065</v>
      </c>
      <c r="B1644" s="71" t="s">
        <v>4066</v>
      </c>
      <c r="C1644" s="72" t="s">
        <v>771</v>
      </c>
      <c r="D1644" s="73"/>
      <c r="E1644" s="208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10">
        <v>1</v>
      </c>
      <c r="L1644" s="110">
        <v>25</v>
      </c>
      <c r="M1644" s="111" t="s">
        <v>351</v>
      </c>
      <c r="N1644" s="114" t="s">
        <v>3380</v>
      </c>
      <c r="O1644" s="113">
        <v>4620105828321</v>
      </c>
      <c r="P1644" s="120">
        <v>17.6</v>
      </c>
      <c r="Q1644" s="139">
        <v>0.017595</v>
      </c>
      <c r="R1644" s="127">
        <f t="shared" si="406"/>
        <v>0</v>
      </c>
      <c r="S1644" s="128">
        <f t="shared" si="407"/>
        <v>0</v>
      </c>
      <c r="T1644" s="22"/>
      <c r="W1644" s="20"/>
    </row>
    <row r="1645" s="19" customFormat="1" outlineLevel="1" spans="1:23">
      <c r="A1645" s="82" t="s">
        <v>4067</v>
      </c>
      <c r="B1645" s="71" t="s">
        <v>4068</v>
      </c>
      <c r="C1645" s="72" t="s">
        <v>771</v>
      </c>
      <c r="D1645" s="73"/>
      <c r="E1645" s="208">
        <v>1651.28</v>
      </c>
      <c r="F1645" s="75">
        <f t="shared" si="403"/>
        <v>1651.28</v>
      </c>
      <c r="G1645" s="75">
        <f t="shared" si="404"/>
        <v>1321.024</v>
      </c>
      <c r="H1645" s="78"/>
      <c r="I1645" s="72"/>
      <c r="J1645" s="75" t="str">
        <f t="shared" si="405"/>
        <v/>
      </c>
      <c r="K1645" s="110">
        <v>1</v>
      </c>
      <c r="L1645" s="110">
        <v>25</v>
      </c>
      <c r="M1645" s="111" t="s">
        <v>351</v>
      </c>
      <c r="N1645" s="114" t="s">
        <v>3380</v>
      </c>
      <c r="O1645" s="113">
        <v>4620105828338</v>
      </c>
      <c r="P1645" s="120">
        <v>20.6</v>
      </c>
      <c r="Q1645" s="139">
        <v>0.021692</v>
      </c>
      <c r="R1645" s="127">
        <f t="shared" si="406"/>
        <v>0</v>
      </c>
      <c r="S1645" s="128">
        <f t="shared" si="407"/>
        <v>0</v>
      </c>
      <c r="T1645" s="22"/>
      <c r="W1645" s="20"/>
    </row>
    <row r="1646" s="19" customFormat="1" outlineLevel="1" spans="1:23">
      <c r="A1646" s="83" t="s">
        <v>4069</v>
      </c>
      <c r="B1646" s="71" t="s">
        <v>4070</v>
      </c>
      <c r="C1646" s="72" t="s">
        <v>771</v>
      </c>
      <c r="D1646" s="73"/>
      <c r="E1646" s="208">
        <v>1705.95</v>
      </c>
      <c r="F1646" s="75">
        <f t="shared" si="403"/>
        <v>1705.95</v>
      </c>
      <c r="G1646" s="75">
        <f t="shared" si="404"/>
        <v>1364.76</v>
      </c>
      <c r="H1646" s="76">
        <v>86</v>
      </c>
      <c r="I1646" s="72" t="s">
        <v>361</v>
      </c>
      <c r="J1646" s="75" t="str">
        <f t="shared" si="405"/>
        <v/>
      </c>
      <c r="K1646" s="110">
        <v>1</v>
      </c>
      <c r="L1646" s="110">
        <v>30</v>
      </c>
      <c r="M1646" s="111" t="s">
        <v>351</v>
      </c>
      <c r="N1646" s="114" t="s">
        <v>3380</v>
      </c>
      <c r="O1646" s="113">
        <v>4620105828345</v>
      </c>
      <c r="P1646" s="120">
        <v>22</v>
      </c>
      <c r="Q1646" s="139">
        <v>0.02409</v>
      </c>
      <c r="R1646" s="127">
        <f t="shared" si="406"/>
        <v>0</v>
      </c>
      <c r="S1646" s="128">
        <f t="shared" si="407"/>
        <v>0</v>
      </c>
      <c r="T1646" s="22"/>
      <c r="W1646" s="20"/>
    </row>
    <row r="1647" s="19" customFormat="1" outlineLevel="1" spans="1:23">
      <c r="A1647" s="83" t="s">
        <v>4071</v>
      </c>
      <c r="B1647" s="71" t="s">
        <v>4072</v>
      </c>
      <c r="C1647" s="72" t="s">
        <v>771</v>
      </c>
      <c r="D1647" s="73"/>
      <c r="E1647" s="208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10">
        <v>1</v>
      </c>
      <c r="L1647" s="110">
        <v>30</v>
      </c>
      <c r="M1647" s="111" t="s">
        <v>351</v>
      </c>
      <c r="N1647" s="114" t="s">
        <v>3380</v>
      </c>
      <c r="O1647" s="113">
        <v>4620105828352</v>
      </c>
      <c r="P1647" s="120">
        <v>25</v>
      </c>
      <c r="Q1647" s="139">
        <v>0.02409</v>
      </c>
      <c r="R1647" s="127">
        <f t="shared" si="406"/>
        <v>0</v>
      </c>
      <c r="S1647" s="128">
        <f t="shared" si="407"/>
        <v>0</v>
      </c>
      <c r="T1647" s="22"/>
      <c r="W1647" s="20"/>
    </row>
    <row r="1648" s="19" customFormat="1" outlineLevel="1" spans="1:23">
      <c r="A1648" s="83" t="s">
        <v>4073</v>
      </c>
      <c r="B1648" s="71" t="s">
        <v>4074</v>
      </c>
      <c r="C1648" s="72" t="s">
        <v>771</v>
      </c>
      <c r="D1648" s="73"/>
      <c r="E1648" s="208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10">
        <v>1</v>
      </c>
      <c r="L1648" s="110">
        <v>18</v>
      </c>
      <c r="M1648" s="111" t="s">
        <v>351</v>
      </c>
      <c r="N1648" s="114" t="s">
        <v>3380</v>
      </c>
      <c r="O1648" s="113">
        <v>4620105828369</v>
      </c>
      <c r="P1648" s="120">
        <v>19.2</v>
      </c>
      <c r="Q1648" s="139">
        <v>0.02904</v>
      </c>
      <c r="R1648" s="127">
        <f t="shared" si="406"/>
        <v>0</v>
      </c>
      <c r="S1648" s="128">
        <f t="shared" si="407"/>
        <v>0</v>
      </c>
      <c r="T1648" s="22"/>
      <c r="W1648" s="20"/>
    </row>
    <row r="1649" s="19" customFormat="1" outlineLevel="1" spans="1:23">
      <c r="A1649" s="83" t="s">
        <v>4075</v>
      </c>
      <c r="B1649" s="71" t="s">
        <v>4076</v>
      </c>
      <c r="C1649" s="72" t="s">
        <v>771</v>
      </c>
      <c r="D1649" s="73"/>
      <c r="E1649" s="208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10">
        <v>1</v>
      </c>
      <c r="L1649" s="110">
        <v>18</v>
      </c>
      <c r="M1649" s="111" t="s">
        <v>351</v>
      </c>
      <c r="N1649" s="114" t="s">
        <v>3380</v>
      </c>
      <c r="O1649" s="113">
        <v>4620105828376</v>
      </c>
      <c r="P1649" s="120">
        <v>22.4</v>
      </c>
      <c r="Q1649" s="139">
        <v>0.021692</v>
      </c>
      <c r="R1649" s="127">
        <f t="shared" si="406"/>
        <v>0</v>
      </c>
      <c r="S1649" s="128">
        <f t="shared" si="407"/>
        <v>0</v>
      </c>
      <c r="T1649" s="22"/>
      <c r="W1649" s="20"/>
    </row>
    <row r="1650" s="19" customFormat="1" outlineLevel="1" spans="1:23">
      <c r="A1650" s="83" t="s">
        <v>4077</v>
      </c>
      <c r="B1650" s="71" t="s">
        <v>4078</v>
      </c>
      <c r="C1650" s="72" t="s">
        <v>771</v>
      </c>
      <c r="D1650" s="73"/>
      <c r="E1650" s="208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10">
        <v>1</v>
      </c>
      <c r="L1650" s="110">
        <v>15</v>
      </c>
      <c r="M1650" s="111" t="s">
        <v>351</v>
      </c>
      <c r="N1650" s="114" t="s">
        <v>3380</v>
      </c>
      <c r="O1650" s="113">
        <v>4620105828383</v>
      </c>
      <c r="P1650" s="120">
        <v>22</v>
      </c>
      <c r="Q1650" s="139">
        <v>0.017595</v>
      </c>
      <c r="R1650" s="127">
        <f t="shared" si="406"/>
        <v>0</v>
      </c>
      <c r="S1650" s="128">
        <f t="shared" si="407"/>
        <v>0</v>
      </c>
      <c r="T1650" s="22"/>
      <c r="W1650" s="20"/>
    </row>
    <row r="1651" s="19" customFormat="1" outlineLevel="1" spans="1:23">
      <c r="A1651" s="83" t="s">
        <v>4079</v>
      </c>
      <c r="B1651" s="71" t="s">
        <v>4080</v>
      </c>
      <c r="C1651" s="72" t="s">
        <v>771</v>
      </c>
      <c r="D1651" s="73"/>
      <c r="E1651" s="208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10">
        <v>1</v>
      </c>
      <c r="L1651" s="110">
        <v>15</v>
      </c>
      <c r="M1651" s="111" t="s">
        <v>351</v>
      </c>
      <c r="N1651" s="114" t="s">
        <v>3380</v>
      </c>
      <c r="O1651" s="113">
        <v>4620105828390</v>
      </c>
      <c r="P1651" s="120">
        <v>25.8</v>
      </c>
      <c r="Q1651" s="139">
        <v>0.021692</v>
      </c>
      <c r="R1651" s="127">
        <f t="shared" si="406"/>
        <v>0</v>
      </c>
      <c r="S1651" s="128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8"/>
      <c r="F1652" s="75"/>
      <c r="G1652" s="75"/>
      <c r="H1652" s="78"/>
      <c r="I1652" s="72"/>
      <c r="J1652" s="75" t="str">
        <f t="shared" si="405"/>
        <v/>
      </c>
      <c r="K1652" s="110"/>
      <c r="L1652" s="110"/>
      <c r="M1652" s="111"/>
      <c r="N1652" s="114"/>
      <c r="O1652" s="113"/>
      <c r="P1652" s="120"/>
      <c r="Q1652" s="139"/>
      <c r="R1652" s="127"/>
      <c r="S1652" s="128"/>
      <c r="T1652" s="22"/>
      <c r="W1652" s="20"/>
    </row>
    <row r="1653" s="19" customFormat="1" outlineLevel="1" spans="1:23">
      <c r="A1653" s="83" t="s">
        <v>4081</v>
      </c>
      <c r="B1653" s="71" t="s">
        <v>4082</v>
      </c>
      <c r="C1653" s="72" t="s">
        <v>771</v>
      </c>
      <c r="D1653" s="73"/>
      <c r="E1653" s="208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10">
        <v>1</v>
      </c>
      <c r="L1653" s="110">
        <v>50</v>
      </c>
      <c r="M1653" s="111" t="s">
        <v>351</v>
      </c>
      <c r="N1653" s="114" t="s">
        <v>3380</v>
      </c>
      <c r="O1653" s="113">
        <v>4620105828406</v>
      </c>
      <c r="P1653" s="120">
        <v>19.2</v>
      </c>
      <c r="Q1653" s="139">
        <v>0.017595</v>
      </c>
      <c r="R1653" s="127">
        <f t="shared" ref="R1653:R1662" si="410">P1653/L1653*D1653</f>
        <v>0</v>
      </c>
      <c r="S1653" s="128">
        <f t="shared" ref="S1653:S1662" si="411">Q1653/L1653*D1653</f>
        <v>0</v>
      </c>
      <c r="T1653" s="22"/>
      <c r="W1653" s="20"/>
    </row>
    <row r="1654" s="19" customFormat="1" outlineLevel="1" spans="1:23">
      <c r="A1654" s="83" t="s">
        <v>4083</v>
      </c>
      <c r="B1654" s="71" t="s">
        <v>4084</v>
      </c>
      <c r="C1654" s="72" t="s">
        <v>771</v>
      </c>
      <c r="D1654" s="73"/>
      <c r="E1654" s="208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10">
        <v>1</v>
      </c>
      <c r="L1654" s="110">
        <v>50</v>
      </c>
      <c r="M1654" s="111" t="s">
        <v>351</v>
      </c>
      <c r="N1654" s="114" t="s">
        <v>3380</v>
      </c>
      <c r="O1654" s="113">
        <v>4620105828413</v>
      </c>
      <c r="P1654" s="120">
        <v>27.8</v>
      </c>
      <c r="Q1654" s="139">
        <v>0.02409</v>
      </c>
      <c r="R1654" s="127">
        <f t="shared" si="410"/>
        <v>0</v>
      </c>
      <c r="S1654" s="128">
        <f t="shared" si="411"/>
        <v>0</v>
      </c>
      <c r="T1654" s="22"/>
      <c r="W1654" s="20"/>
    </row>
    <row r="1655" s="19" customFormat="1" outlineLevel="1" spans="1:23">
      <c r="A1655" s="82" t="s">
        <v>4085</v>
      </c>
      <c r="B1655" s="71" t="s">
        <v>4086</v>
      </c>
      <c r="C1655" s="72" t="s">
        <v>771</v>
      </c>
      <c r="D1655" s="73"/>
      <c r="E1655" s="208">
        <v>1960.74</v>
      </c>
      <c r="F1655" s="75">
        <f t="shared" si="408"/>
        <v>1960.74</v>
      </c>
      <c r="G1655" s="75">
        <f t="shared" si="409"/>
        <v>1568.592</v>
      </c>
      <c r="H1655" s="78"/>
      <c r="I1655" s="72"/>
      <c r="J1655" s="75" t="str">
        <f t="shared" si="405"/>
        <v/>
      </c>
      <c r="K1655" s="110">
        <v>1</v>
      </c>
      <c r="L1655" s="110">
        <v>15</v>
      </c>
      <c r="M1655" s="111" t="s">
        <v>351</v>
      </c>
      <c r="N1655" s="114" t="s">
        <v>3380</v>
      </c>
      <c r="O1655" s="113">
        <v>4620105828420</v>
      </c>
      <c r="P1655" s="120">
        <v>17.8</v>
      </c>
      <c r="Q1655" s="139">
        <v>0.017595</v>
      </c>
      <c r="R1655" s="127">
        <f t="shared" si="410"/>
        <v>0</v>
      </c>
      <c r="S1655" s="128">
        <f t="shared" si="411"/>
        <v>0</v>
      </c>
      <c r="T1655" s="22"/>
      <c r="W1655" s="20"/>
    </row>
    <row r="1656" s="19" customFormat="1" outlineLevel="1" spans="1:23">
      <c r="A1656" s="82" t="s">
        <v>4087</v>
      </c>
      <c r="B1656" s="71" t="s">
        <v>4088</v>
      </c>
      <c r="C1656" s="72" t="s">
        <v>771</v>
      </c>
      <c r="D1656" s="73"/>
      <c r="E1656" s="208">
        <v>2296.37</v>
      </c>
      <c r="F1656" s="75">
        <f t="shared" si="408"/>
        <v>2296.37</v>
      </c>
      <c r="G1656" s="75">
        <f t="shared" si="409"/>
        <v>1837.096</v>
      </c>
      <c r="H1656" s="78"/>
      <c r="I1656" s="72"/>
      <c r="J1656" s="75" t="str">
        <f t="shared" si="405"/>
        <v/>
      </c>
      <c r="K1656" s="110">
        <v>1</v>
      </c>
      <c r="L1656" s="110">
        <v>15</v>
      </c>
      <c r="M1656" s="111" t="s">
        <v>351</v>
      </c>
      <c r="N1656" s="114" t="s">
        <v>3380</v>
      </c>
      <c r="O1656" s="113">
        <v>4620105828437</v>
      </c>
      <c r="P1656" s="120">
        <v>20.8</v>
      </c>
      <c r="Q1656" s="139">
        <v>0.021692</v>
      </c>
      <c r="R1656" s="127">
        <f t="shared" si="410"/>
        <v>0</v>
      </c>
      <c r="S1656" s="128">
        <f t="shared" si="411"/>
        <v>0</v>
      </c>
      <c r="T1656" s="22"/>
      <c r="W1656" s="20"/>
    </row>
    <row r="1657" s="19" customFormat="1" outlineLevel="1" spans="1:23">
      <c r="A1657" s="83" t="s">
        <v>4089</v>
      </c>
      <c r="B1657" s="71" t="s">
        <v>4090</v>
      </c>
      <c r="C1657" s="72" t="s">
        <v>771</v>
      </c>
      <c r="D1657" s="73"/>
      <c r="E1657" s="208">
        <v>2594.97</v>
      </c>
      <c r="F1657" s="75">
        <f t="shared" si="408"/>
        <v>2594.97</v>
      </c>
      <c r="G1657" s="75">
        <f t="shared" si="409"/>
        <v>2075.976</v>
      </c>
      <c r="H1657" s="76">
        <v>26</v>
      </c>
      <c r="I1657" s="72"/>
      <c r="J1657" s="75" t="str">
        <f t="shared" si="405"/>
        <v/>
      </c>
      <c r="K1657" s="110">
        <v>1</v>
      </c>
      <c r="L1657" s="110">
        <v>30</v>
      </c>
      <c r="M1657" s="111" t="s">
        <v>351</v>
      </c>
      <c r="N1657" s="114" t="s">
        <v>3380</v>
      </c>
      <c r="O1657" s="113">
        <v>4620105828444</v>
      </c>
      <c r="P1657" s="120">
        <v>22.2</v>
      </c>
      <c r="Q1657" s="139">
        <v>0.02409</v>
      </c>
      <c r="R1657" s="127">
        <f t="shared" si="410"/>
        <v>0</v>
      </c>
      <c r="S1657" s="128">
        <f t="shared" si="411"/>
        <v>0</v>
      </c>
      <c r="T1657" s="22"/>
      <c r="W1657" s="20"/>
    </row>
    <row r="1658" s="19" customFormat="1" outlineLevel="1" spans="1:23">
      <c r="A1658" s="83" t="s">
        <v>4091</v>
      </c>
      <c r="B1658" s="71" t="s">
        <v>4092</v>
      </c>
      <c r="C1658" s="72" t="s">
        <v>771</v>
      </c>
      <c r="D1658" s="73"/>
      <c r="E1658" s="208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10">
        <v>1</v>
      </c>
      <c r="L1658" s="110">
        <v>30</v>
      </c>
      <c r="M1658" s="111" t="s">
        <v>351</v>
      </c>
      <c r="N1658" s="114" t="s">
        <v>3380</v>
      </c>
      <c r="O1658" s="113">
        <v>4620105828451</v>
      </c>
      <c r="P1658" s="120">
        <v>25.2</v>
      </c>
      <c r="Q1658" s="139">
        <v>0.02409</v>
      </c>
      <c r="R1658" s="127">
        <f t="shared" si="410"/>
        <v>0</v>
      </c>
      <c r="S1658" s="128">
        <f t="shared" si="411"/>
        <v>0</v>
      </c>
      <c r="T1658" s="22"/>
      <c r="W1658" s="20"/>
    </row>
    <row r="1659" s="19" customFormat="1" outlineLevel="1" spans="1:23">
      <c r="A1659" s="84" t="s">
        <v>4093</v>
      </c>
      <c r="B1659" s="71" t="s">
        <v>4094</v>
      </c>
      <c r="C1659" s="72" t="s">
        <v>771</v>
      </c>
      <c r="D1659" s="73"/>
      <c r="E1659" s="208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10">
        <v>1</v>
      </c>
      <c r="L1659" s="110">
        <v>15</v>
      </c>
      <c r="M1659" s="111" t="s">
        <v>351</v>
      </c>
      <c r="N1659" s="114" t="s">
        <v>3380</v>
      </c>
      <c r="O1659" s="113">
        <v>4620105828468</v>
      </c>
      <c r="P1659" s="120">
        <v>19.4</v>
      </c>
      <c r="Q1659" s="139">
        <v>0.02904</v>
      </c>
      <c r="R1659" s="127">
        <f t="shared" si="410"/>
        <v>0</v>
      </c>
      <c r="S1659" s="128">
        <f t="shared" si="411"/>
        <v>0</v>
      </c>
      <c r="T1659" s="22"/>
      <c r="W1659" s="20"/>
    </row>
    <row r="1660" s="19" customFormat="1" outlineLevel="1" spans="1:23">
      <c r="A1660" s="83" t="s">
        <v>4095</v>
      </c>
      <c r="B1660" s="71" t="s">
        <v>4096</v>
      </c>
      <c r="C1660" s="72" t="s">
        <v>771</v>
      </c>
      <c r="D1660" s="73"/>
      <c r="E1660" s="208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10">
        <v>1</v>
      </c>
      <c r="L1660" s="110">
        <v>15</v>
      </c>
      <c r="M1660" s="111" t="s">
        <v>351</v>
      </c>
      <c r="N1660" s="114" t="s">
        <v>3380</v>
      </c>
      <c r="O1660" s="113">
        <v>4620105828475</v>
      </c>
      <c r="P1660" s="120">
        <v>22.6</v>
      </c>
      <c r="Q1660" s="139">
        <v>0.021692</v>
      </c>
      <c r="R1660" s="127">
        <f t="shared" si="410"/>
        <v>0</v>
      </c>
      <c r="S1660" s="128">
        <f t="shared" si="411"/>
        <v>0</v>
      </c>
      <c r="T1660" s="22"/>
      <c r="W1660" s="20"/>
    </row>
    <row r="1661" s="19" customFormat="1" outlineLevel="1" spans="1:23">
      <c r="A1661" s="84" t="s">
        <v>4097</v>
      </c>
      <c r="B1661" s="71" t="s">
        <v>4098</v>
      </c>
      <c r="C1661" s="72" t="s">
        <v>771</v>
      </c>
      <c r="D1661" s="73"/>
      <c r="E1661" s="208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10">
        <v>1</v>
      </c>
      <c r="L1661" s="110">
        <v>15</v>
      </c>
      <c r="M1661" s="111" t="s">
        <v>351</v>
      </c>
      <c r="N1661" s="114" t="s">
        <v>3380</v>
      </c>
      <c r="O1661" s="113">
        <v>4620105828482</v>
      </c>
      <c r="P1661" s="120">
        <v>22.2</v>
      </c>
      <c r="Q1661" s="139">
        <v>0.017595</v>
      </c>
      <c r="R1661" s="127">
        <f t="shared" si="410"/>
        <v>0</v>
      </c>
      <c r="S1661" s="128">
        <f t="shared" si="411"/>
        <v>0</v>
      </c>
      <c r="T1661" s="22"/>
      <c r="W1661" s="20"/>
    </row>
    <row r="1662" s="19" customFormat="1" outlineLevel="1" spans="1:23">
      <c r="A1662" s="83" t="s">
        <v>4099</v>
      </c>
      <c r="B1662" s="71" t="s">
        <v>4100</v>
      </c>
      <c r="C1662" s="72" t="s">
        <v>771</v>
      </c>
      <c r="D1662" s="73"/>
      <c r="E1662" s="208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10">
        <v>1</v>
      </c>
      <c r="L1662" s="110">
        <v>15</v>
      </c>
      <c r="M1662" s="111" t="s">
        <v>351</v>
      </c>
      <c r="N1662" s="114" t="s">
        <v>3380</v>
      </c>
      <c r="O1662" s="113">
        <v>4620105828499</v>
      </c>
      <c r="P1662" s="120">
        <v>26</v>
      </c>
      <c r="Q1662" s="139">
        <v>0.021692</v>
      </c>
      <c r="R1662" s="127">
        <f t="shared" si="410"/>
        <v>0</v>
      </c>
      <c r="S1662" s="128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8"/>
      <c r="F1663" s="75"/>
      <c r="G1663" s="75"/>
      <c r="H1663" s="78"/>
      <c r="I1663" s="72"/>
      <c r="J1663" s="75" t="str">
        <f t="shared" si="405"/>
        <v/>
      </c>
      <c r="K1663" s="110"/>
      <c r="L1663" s="110"/>
      <c r="M1663" s="114"/>
      <c r="N1663" s="114"/>
      <c r="O1663" s="113"/>
      <c r="P1663" s="120"/>
      <c r="Q1663" s="139"/>
      <c r="R1663" s="127"/>
      <c r="S1663" s="128"/>
      <c r="W1663" s="20"/>
    </row>
    <row r="1664" outlineLevel="1" spans="1:23">
      <c r="A1664" s="82" t="s">
        <v>4101</v>
      </c>
      <c r="B1664" s="71" t="s">
        <v>4102</v>
      </c>
      <c r="C1664" s="72" t="s">
        <v>771</v>
      </c>
      <c r="D1664" s="73"/>
      <c r="E1664" s="208">
        <v>272.4</v>
      </c>
      <c r="F1664" s="75">
        <f>E1664-E1664*$G$2%</f>
        <v>272.4</v>
      </c>
      <c r="G1664" s="75">
        <f>E1664-(20*E1664/100)</f>
        <v>217.92</v>
      </c>
      <c r="H1664" s="78"/>
      <c r="I1664" s="72"/>
      <c r="J1664" s="75" t="str">
        <f t="shared" si="405"/>
        <v/>
      </c>
      <c r="K1664" s="110">
        <v>1</v>
      </c>
      <c r="L1664" s="110">
        <v>100</v>
      </c>
      <c r="M1664" s="111" t="s">
        <v>351</v>
      </c>
      <c r="N1664" s="112" t="s">
        <v>4103</v>
      </c>
      <c r="O1664" s="113">
        <v>4620105820240</v>
      </c>
      <c r="P1664" s="120">
        <v>16.44</v>
      </c>
      <c r="Q1664" s="139">
        <v>0.063936</v>
      </c>
      <c r="R1664" s="127">
        <f>P1664/L1664*D1664</f>
        <v>0</v>
      </c>
      <c r="S1664" s="128">
        <f>Q1664/L1664*D1664</f>
        <v>0</v>
      </c>
      <c r="W1664" s="20"/>
    </row>
    <row r="1665" outlineLevel="1" spans="1:23">
      <c r="A1665" s="83" t="s">
        <v>4104</v>
      </c>
      <c r="B1665" s="71" t="s">
        <v>4105</v>
      </c>
      <c r="C1665" s="72" t="s">
        <v>771</v>
      </c>
      <c r="D1665" s="73"/>
      <c r="E1665" s="208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10">
        <v>1</v>
      </c>
      <c r="L1665" s="110">
        <v>80</v>
      </c>
      <c r="M1665" s="111" t="s">
        <v>351</v>
      </c>
      <c r="N1665" s="112" t="s">
        <v>4103</v>
      </c>
      <c r="O1665" s="113">
        <v>4620105820257</v>
      </c>
      <c r="P1665" s="120">
        <v>15.4</v>
      </c>
      <c r="Q1665" s="139">
        <v>0.063936</v>
      </c>
      <c r="R1665" s="127">
        <f>P1665/L1665*D1665</f>
        <v>0</v>
      </c>
      <c r="S1665" s="128">
        <f>Q1665/L1665*D1665</f>
        <v>0</v>
      </c>
      <c r="W1665" s="20"/>
    </row>
    <row r="1666" outlineLevel="1" spans="1:23">
      <c r="A1666" s="82" t="s">
        <v>4106</v>
      </c>
      <c r="B1666" s="71" t="s">
        <v>4107</v>
      </c>
      <c r="C1666" s="72" t="s">
        <v>771</v>
      </c>
      <c r="D1666" s="73"/>
      <c r="E1666" s="208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10">
        <v>1</v>
      </c>
      <c r="L1666" s="110">
        <v>100</v>
      </c>
      <c r="M1666" s="111" t="s">
        <v>351</v>
      </c>
      <c r="N1666" s="112" t="s">
        <v>4103</v>
      </c>
      <c r="O1666" s="113">
        <v>4620105820271</v>
      </c>
      <c r="P1666" s="120">
        <v>17.44</v>
      </c>
      <c r="Q1666" s="139">
        <v>0.063936</v>
      </c>
      <c r="R1666" s="127">
        <f>P1666/L1666*D1666</f>
        <v>0</v>
      </c>
      <c r="S1666" s="128">
        <f>Q1666/L1666*D1666</f>
        <v>0</v>
      </c>
      <c r="W1666" s="20"/>
    </row>
    <row r="1667" outlineLevel="1" spans="1:23">
      <c r="A1667" s="82" t="s">
        <v>4108</v>
      </c>
      <c r="B1667" s="71" t="s">
        <v>4109</v>
      </c>
      <c r="C1667" s="72" t="s">
        <v>771</v>
      </c>
      <c r="D1667" s="73"/>
      <c r="E1667" s="208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10">
        <v>1</v>
      </c>
      <c r="L1667" s="110">
        <v>80</v>
      </c>
      <c r="M1667" s="111" t="s">
        <v>351</v>
      </c>
      <c r="N1667" s="112" t="s">
        <v>4103</v>
      </c>
      <c r="O1667" s="113">
        <v>4620105820288</v>
      </c>
      <c r="P1667" s="120">
        <v>17.3</v>
      </c>
      <c r="Q1667" s="139">
        <v>0.063936</v>
      </c>
      <c r="R1667" s="127">
        <f>P1667/L1667*D1667</f>
        <v>0</v>
      </c>
      <c r="S1667" s="128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8"/>
      <c r="F1668" s="75"/>
      <c r="G1668" s="75"/>
      <c r="H1668" s="78"/>
      <c r="I1668" s="72"/>
      <c r="J1668" s="75" t="str">
        <f t="shared" si="405"/>
        <v/>
      </c>
      <c r="K1668" s="110"/>
      <c r="L1668" s="110"/>
      <c r="M1668" s="114"/>
      <c r="N1668" s="114"/>
      <c r="O1668" s="113"/>
      <c r="P1668" s="120"/>
      <c r="Q1668" s="139"/>
      <c r="R1668" s="127"/>
      <c r="S1668" s="128"/>
      <c r="T1668" s="22"/>
      <c r="W1668" s="20"/>
    </row>
    <row r="1669" s="19" customFormat="1" outlineLevel="1" spans="1:23">
      <c r="A1669" s="83" t="s">
        <v>4110</v>
      </c>
      <c r="B1669" s="71" t="s">
        <v>4111</v>
      </c>
      <c r="C1669" s="72" t="s">
        <v>771</v>
      </c>
      <c r="D1669" s="73"/>
      <c r="E1669" s="208">
        <v>215.15</v>
      </c>
      <c r="F1669" s="75">
        <f>E1669-E1669*$G$2%</f>
        <v>215.15</v>
      </c>
      <c r="G1669" s="75">
        <f>E1669-(20*E1669/100)</f>
        <v>172.12</v>
      </c>
      <c r="H1669" s="78"/>
      <c r="I1669" s="72"/>
      <c r="J1669" s="75" t="str">
        <f t="shared" si="405"/>
        <v/>
      </c>
      <c r="K1669" s="110">
        <v>1</v>
      </c>
      <c r="L1669" s="110">
        <v>500</v>
      </c>
      <c r="M1669" s="114"/>
      <c r="N1669" s="112" t="s">
        <v>4112</v>
      </c>
      <c r="O1669" s="113">
        <v>4620105825368</v>
      </c>
      <c r="P1669" s="120"/>
      <c r="Q1669" s="139"/>
      <c r="R1669" s="127">
        <f>P1669/L1669*D1669</f>
        <v>0</v>
      </c>
      <c r="S1669" s="128">
        <f>Q1669/L1669*D1669</f>
        <v>0</v>
      </c>
      <c r="T1669" s="22"/>
      <c r="W1669" s="20"/>
    </row>
    <row r="1670" s="19" customFormat="1" outlineLevel="1" spans="1:23">
      <c r="A1670" s="83" t="s">
        <v>4113</v>
      </c>
      <c r="B1670" s="71" t="s">
        <v>4114</v>
      </c>
      <c r="C1670" s="72" t="s">
        <v>771</v>
      </c>
      <c r="D1670" s="73"/>
      <c r="E1670" s="208">
        <v>215.15</v>
      </c>
      <c r="F1670" s="75">
        <f>E1670-E1670*$G$2%</f>
        <v>215.15</v>
      </c>
      <c r="G1670" s="75">
        <f>E1670-(20*E1670/100)</f>
        <v>172.12</v>
      </c>
      <c r="H1670" s="78"/>
      <c r="I1670" s="72"/>
      <c r="J1670" s="75" t="str">
        <f t="shared" si="405"/>
        <v/>
      </c>
      <c r="K1670" s="110">
        <v>1</v>
      </c>
      <c r="L1670" s="110">
        <v>500</v>
      </c>
      <c r="M1670" s="114"/>
      <c r="N1670" s="112" t="s">
        <v>4112</v>
      </c>
      <c r="O1670" s="113">
        <v>4620105825375</v>
      </c>
      <c r="P1670" s="120"/>
      <c r="Q1670" s="139"/>
      <c r="R1670" s="127">
        <f>P1670/L1670*D1670</f>
        <v>0</v>
      </c>
      <c r="S1670" s="128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8"/>
      <c r="F1671" s="75"/>
      <c r="G1671" s="75"/>
      <c r="H1671" s="78"/>
      <c r="I1671" s="72"/>
      <c r="J1671" s="75" t="str">
        <f t="shared" si="405"/>
        <v/>
      </c>
      <c r="K1671" s="110"/>
      <c r="L1671" s="110"/>
      <c r="M1671" s="114"/>
      <c r="N1671" s="114"/>
      <c r="O1671" s="113"/>
      <c r="P1671" s="120"/>
      <c r="Q1671" s="139"/>
      <c r="R1671" s="127"/>
      <c r="S1671" s="128"/>
      <c r="T1671" s="22"/>
      <c r="W1671" s="20"/>
    </row>
    <row r="1672" s="19" customFormat="1" outlineLevel="1" spans="1:23">
      <c r="A1672" s="83" t="s">
        <v>4115</v>
      </c>
      <c r="B1672" s="71" t="s">
        <v>4116</v>
      </c>
      <c r="C1672" s="72" t="s">
        <v>771</v>
      </c>
      <c r="D1672" s="73"/>
      <c r="E1672" s="208">
        <v>69.34</v>
      </c>
      <c r="F1672" s="75">
        <f>E1672-E1672*$G$2%</f>
        <v>69.34</v>
      </c>
      <c r="G1672" s="75">
        <f>E1672-(20*E1672/100)</f>
        <v>55.472</v>
      </c>
      <c r="H1672" s="78"/>
      <c r="I1672" s="72"/>
      <c r="J1672" s="75" t="str">
        <f t="shared" si="405"/>
        <v/>
      </c>
      <c r="K1672" s="110">
        <v>1</v>
      </c>
      <c r="L1672" s="110">
        <v>800</v>
      </c>
      <c r="M1672" s="114"/>
      <c r="N1672" s="112" t="s">
        <v>4112</v>
      </c>
      <c r="O1672" s="113">
        <v>4620105825382</v>
      </c>
      <c r="P1672" s="120"/>
      <c r="Q1672" s="139"/>
      <c r="R1672" s="127">
        <f>P1672/L1672*D1672</f>
        <v>0</v>
      </c>
      <c r="S1672" s="128">
        <f>Q1672/L1672*D1672</f>
        <v>0</v>
      </c>
      <c r="T1672" s="22"/>
      <c r="W1672" s="20"/>
    </row>
    <row r="1673" s="19" customFormat="1" outlineLevel="1" spans="1:23">
      <c r="A1673" s="83" t="s">
        <v>4117</v>
      </c>
      <c r="B1673" s="71" t="s">
        <v>4118</v>
      </c>
      <c r="C1673" s="72" t="s">
        <v>771</v>
      </c>
      <c r="D1673" s="73"/>
      <c r="E1673" s="208">
        <v>69.34</v>
      </c>
      <c r="F1673" s="75">
        <f>E1673-E1673*$G$2%</f>
        <v>69.34</v>
      </c>
      <c r="G1673" s="75">
        <f>E1673-(20*E1673/100)</f>
        <v>55.472</v>
      </c>
      <c r="H1673" s="78"/>
      <c r="I1673" s="72"/>
      <c r="J1673" s="75" t="str">
        <f t="shared" si="405"/>
        <v/>
      </c>
      <c r="K1673" s="110">
        <v>1</v>
      </c>
      <c r="L1673" s="110">
        <v>800</v>
      </c>
      <c r="M1673" s="114"/>
      <c r="N1673" s="112" t="s">
        <v>4112</v>
      </c>
      <c r="O1673" s="113">
        <v>4620105825399</v>
      </c>
      <c r="P1673" s="120"/>
      <c r="Q1673" s="139"/>
      <c r="R1673" s="127">
        <f>P1673/L1673*D1673</f>
        <v>0</v>
      </c>
      <c r="S1673" s="128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8"/>
      <c r="F1674" s="75"/>
      <c r="G1674" s="75"/>
      <c r="H1674" s="78"/>
      <c r="I1674" s="72"/>
      <c r="J1674" s="75" t="str">
        <f t="shared" si="405"/>
        <v/>
      </c>
      <c r="K1674" s="110"/>
      <c r="L1674" s="110"/>
      <c r="M1674" s="114"/>
      <c r="N1674" s="114"/>
      <c r="O1674" s="113"/>
      <c r="P1674" s="120"/>
      <c r="Q1674" s="139"/>
      <c r="R1674" s="127"/>
      <c r="S1674" s="128"/>
      <c r="T1674" s="22"/>
      <c r="W1674" s="20"/>
    </row>
    <row r="1675" s="19" customFormat="1" outlineLevel="1" spans="1:23">
      <c r="A1675" s="83" t="s">
        <v>4119</v>
      </c>
      <c r="B1675" s="71" t="s">
        <v>4120</v>
      </c>
      <c r="C1675" s="72" t="s">
        <v>771</v>
      </c>
      <c r="D1675" s="73"/>
      <c r="E1675" s="208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10">
        <v>1</v>
      </c>
      <c r="L1675" s="110">
        <v>100</v>
      </c>
      <c r="M1675" s="111" t="s">
        <v>351</v>
      </c>
      <c r="N1675" s="112" t="s">
        <v>4112</v>
      </c>
      <c r="O1675" s="113">
        <v>4620105820189</v>
      </c>
      <c r="P1675" s="120">
        <v>8.1</v>
      </c>
      <c r="Q1675" s="139">
        <v>0.04368</v>
      </c>
      <c r="R1675" s="127">
        <f t="shared" ref="R1675:R1682" si="414">P1675/L1675*D1675</f>
        <v>0</v>
      </c>
      <c r="S1675" s="128">
        <f t="shared" ref="S1675:S1682" si="415">Q1675/L1675*D1675</f>
        <v>0</v>
      </c>
      <c r="T1675" s="22"/>
      <c r="W1675" s="20"/>
    </row>
    <row r="1676" s="19" customFormat="1" outlineLevel="1" spans="1:23">
      <c r="A1676" s="83" t="s">
        <v>4121</v>
      </c>
      <c r="B1676" s="71" t="s">
        <v>4122</v>
      </c>
      <c r="C1676" s="72" t="s">
        <v>771</v>
      </c>
      <c r="D1676" s="73"/>
      <c r="E1676" s="208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10">
        <v>1</v>
      </c>
      <c r="L1676" s="110">
        <v>100</v>
      </c>
      <c r="M1676" s="111" t="s">
        <v>351</v>
      </c>
      <c r="N1676" s="112" t="s">
        <v>4112</v>
      </c>
      <c r="O1676" s="113">
        <v>4620105820196</v>
      </c>
      <c r="P1676" s="120">
        <v>8.1</v>
      </c>
      <c r="Q1676" s="139">
        <v>0.04368</v>
      </c>
      <c r="R1676" s="127">
        <f t="shared" si="414"/>
        <v>0</v>
      </c>
      <c r="S1676" s="128">
        <f t="shared" si="415"/>
        <v>0</v>
      </c>
      <c r="T1676" s="22"/>
      <c r="W1676" s="20"/>
    </row>
    <row r="1677" s="19" customFormat="1" outlineLevel="1" spans="1:23">
      <c r="A1677" s="83" t="s">
        <v>4123</v>
      </c>
      <c r="B1677" s="71" t="s">
        <v>4124</v>
      </c>
      <c r="C1677" s="72" t="s">
        <v>771</v>
      </c>
      <c r="D1677" s="73"/>
      <c r="E1677" s="208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10">
        <v>1</v>
      </c>
      <c r="L1677" s="110">
        <v>100</v>
      </c>
      <c r="M1677" s="111" t="s">
        <v>351</v>
      </c>
      <c r="N1677" s="112" t="s">
        <v>4112</v>
      </c>
      <c r="O1677" s="113">
        <v>4620105820202</v>
      </c>
      <c r="P1677" s="120">
        <v>10.4</v>
      </c>
      <c r="Q1677" s="139">
        <v>0.057024</v>
      </c>
      <c r="R1677" s="127">
        <f t="shared" si="414"/>
        <v>0</v>
      </c>
      <c r="S1677" s="128">
        <f t="shared" si="415"/>
        <v>0</v>
      </c>
      <c r="T1677" s="22"/>
      <c r="W1677" s="20"/>
    </row>
    <row r="1678" s="19" customFormat="1" outlineLevel="1" spans="1:23">
      <c r="A1678" s="83" t="s">
        <v>4125</v>
      </c>
      <c r="B1678" s="71" t="s">
        <v>4126</v>
      </c>
      <c r="C1678" s="72" t="s">
        <v>771</v>
      </c>
      <c r="D1678" s="73"/>
      <c r="E1678" s="208">
        <v>140.35</v>
      </c>
      <c r="F1678" s="75">
        <f t="shared" si="412"/>
        <v>140.35</v>
      </c>
      <c r="G1678" s="75">
        <f t="shared" si="413"/>
        <v>112.28</v>
      </c>
      <c r="H1678" s="76">
        <v>487</v>
      </c>
      <c r="I1678" s="72"/>
      <c r="J1678" s="75" t="str">
        <f t="shared" si="405"/>
        <v/>
      </c>
      <c r="K1678" s="110">
        <v>1</v>
      </c>
      <c r="L1678" s="110">
        <v>100</v>
      </c>
      <c r="M1678" s="111" t="s">
        <v>351</v>
      </c>
      <c r="N1678" s="112" t="s">
        <v>4112</v>
      </c>
      <c r="O1678" s="113">
        <v>4620105820219</v>
      </c>
      <c r="P1678" s="120">
        <v>10.4</v>
      </c>
      <c r="Q1678" s="139">
        <v>0.057024</v>
      </c>
      <c r="R1678" s="127">
        <f t="shared" si="414"/>
        <v>0</v>
      </c>
      <c r="S1678" s="128">
        <f t="shared" si="415"/>
        <v>0</v>
      </c>
      <c r="T1678" s="22"/>
      <c r="W1678" s="20"/>
    </row>
    <row r="1679" s="19" customFormat="1" outlineLevel="1" spans="1:23">
      <c r="A1679" s="83" t="s">
        <v>4127</v>
      </c>
      <c r="B1679" s="71" t="s">
        <v>4128</v>
      </c>
      <c r="C1679" s="72" t="s">
        <v>771</v>
      </c>
      <c r="D1679" s="73"/>
      <c r="E1679" s="208">
        <v>200.2</v>
      </c>
      <c r="F1679" s="75">
        <f t="shared" si="412"/>
        <v>200.2</v>
      </c>
      <c r="G1679" s="75">
        <f t="shared" si="413"/>
        <v>160.16</v>
      </c>
      <c r="H1679" s="76">
        <v>444</v>
      </c>
      <c r="I1679" s="72"/>
      <c r="J1679" s="75" t="str">
        <f t="shared" si="405"/>
        <v/>
      </c>
      <c r="K1679" s="110">
        <v>1</v>
      </c>
      <c r="L1679" s="110">
        <v>100</v>
      </c>
      <c r="M1679" s="111" t="s">
        <v>351</v>
      </c>
      <c r="N1679" s="112" t="s">
        <v>4112</v>
      </c>
      <c r="O1679" s="113">
        <v>4620105820226</v>
      </c>
      <c r="P1679" s="120">
        <v>12</v>
      </c>
      <c r="Q1679" s="139">
        <v>0.084915</v>
      </c>
      <c r="R1679" s="127">
        <f t="shared" si="414"/>
        <v>0</v>
      </c>
      <c r="S1679" s="128">
        <f t="shared" si="415"/>
        <v>0</v>
      </c>
      <c r="T1679" s="22"/>
      <c r="W1679" s="20"/>
    </row>
    <row r="1680" s="19" customFormat="1" outlineLevel="1" spans="1:23">
      <c r="A1680" s="83" t="s">
        <v>4129</v>
      </c>
      <c r="B1680" s="71" t="s">
        <v>4130</v>
      </c>
      <c r="C1680" s="72" t="s">
        <v>771</v>
      </c>
      <c r="D1680" s="73"/>
      <c r="E1680" s="208">
        <v>200.2</v>
      </c>
      <c r="F1680" s="75">
        <f t="shared" si="412"/>
        <v>200.2</v>
      </c>
      <c r="G1680" s="75">
        <f t="shared" si="413"/>
        <v>160.16</v>
      </c>
      <c r="H1680" s="76">
        <v>490</v>
      </c>
      <c r="I1680" s="72"/>
      <c r="J1680" s="75" t="str">
        <f t="shared" si="405"/>
        <v/>
      </c>
      <c r="K1680" s="110">
        <v>1</v>
      </c>
      <c r="L1680" s="110">
        <v>100</v>
      </c>
      <c r="M1680" s="111" t="s">
        <v>351</v>
      </c>
      <c r="N1680" s="112" t="s">
        <v>4112</v>
      </c>
      <c r="O1680" s="113">
        <v>4620105820233</v>
      </c>
      <c r="P1680" s="120">
        <v>12</v>
      </c>
      <c r="Q1680" s="139">
        <v>0.084915</v>
      </c>
      <c r="R1680" s="127">
        <f t="shared" si="414"/>
        <v>0</v>
      </c>
      <c r="S1680" s="128">
        <f t="shared" si="415"/>
        <v>0</v>
      </c>
      <c r="T1680" s="22"/>
      <c r="W1680" s="20"/>
    </row>
    <row r="1681" s="19" customFormat="1" outlineLevel="1" spans="1:23">
      <c r="A1681" s="83" t="s">
        <v>4131</v>
      </c>
      <c r="B1681" s="71" t="s">
        <v>4132</v>
      </c>
      <c r="C1681" s="72" t="s">
        <v>771</v>
      </c>
      <c r="D1681" s="73"/>
      <c r="E1681" s="208">
        <v>205.12</v>
      </c>
      <c r="F1681" s="75">
        <f t="shared" si="412"/>
        <v>205.12</v>
      </c>
      <c r="G1681" s="75">
        <f t="shared" si="413"/>
        <v>164.096</v>
      </c>
      <c r="H1681" s="76">
        <v>499</v>
      </c>
      <c r="I1681" s="72"/>
      <c r="J1681" s="75" t="str">
        <f t="shared" si="405"/>
        <v/>
      </c>
      <c r="K1681" s="110">
        <v>1</v>
      </c>
      <c r="L1681" s="110">
        <v>100</v>
      </c>
      <c r="M1681" s="111" t="s">
        <v>351</v>
      </c>
      <c r="N1681" s="112" t="s">
        <v>4112</v>
      </c>
      <c r="O1681" s="113">
        <v>4620105825443</v>
      </c>
      <c r="P1681" s="120">
        <v>8.4</v>
      </c>
      <c r="Q1681" s="139">
        <v>0.071928</v>
      </c>
      <c r="R1681" s="127">
        <f t="shared" si="414"/>
        <v>0</v>
      </c>
      <c r="S1681" s="128">
        <f t="shared" si="415"/>
        <v>0</v>
      </c>
      <c r="T1681" s="22"/>
      <c r="W1681" s="20"/>
    </row>
    <row r="1682" s="19" customFormat="1" outlineLevel="1" spans="1:23">
      <c r="A1682" s="83" t="s">
        <v>4133</v>
      </c>
      <c r="B1682" s="71" t="s">
        <v>4134</v>
      </c>
      <c r="C1682" s="72" t="s">
        <v>771</v>
      </c>
      <c r="D1682" s="73"/>
      <c r="E1682" s="208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10">
        <v>1</v>
      </c>
      <c r="L1682" s="110">
        <v>100</v>
      </c>
      <c r="M1682" s="111" t="s">
        <v>351</v>
      </c>
      <c r="N1682" s="112" t="s">
        <v>4112</v>
      </c>
      <c r="O1682" s="113">
        <v>4620105825450</v>
      </c>
      <c r="P1682" s="120">
        <v>8.4</v>
      </c>
      <c r="Q1682" s="139">
        <v>0.071928</v>
      </c>
      <c r="R1682" s="127">
        <f t="shared" si="414"/>
        <v>0</v>
      </c>
      <c r="S1682" s="128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8"/>
      <c r="F1683" s="75"/>
      <c r="G1683" s="75"/>
      <c r="H1683" s="78"/>
      <c r="I1683" s="72"/>
      <c r="J1683" s="75" t="str">
        <f t="shared" si="405"/>
        <v/>
      </c>
      <c r="K1683" s="110"/>
      <c r="L1683" s="110"/>
      <c r="M1683" s="114"/>
      <c r="N1683" s="114"/>
      <c r="O1683" s="113"/>
      <c r="P1683" s="120"/>
      <c r="Q1683" s="139"/>
      <c r="R1683" s="127"/>
      <c r="S1683" s="128"/>
      <c r="W1683" s="20"/>
    </row>
    <row r="1684" outlineLevel="1" spans="1:23">
      <c r="A1684" s="83" t="s">
        <v>4135</v>
      </c>
      <c r="B1684" s="71" t="s">
        <v>4136</v>
      </c>
      <c r="C1684" s="72" t="s">
        <v>771</v>
      </c>
      <c r="D1684" s="73"/>
      <c r="E1684" s="208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10">
        <v>1</v>
      </c>
      <c r="L1684" s="110">
        <v>150</v>
      </c>
      <c r="M1684" s="111" t="s">
        <v>351</v>
      </c>
      <c r="N1684" s="112" t="s">
        <v>2986</v>
      </c>
      <c r="O1684" s="113">
        <v>4620105820295</v>
      </c>
      <c r="P1684" s="120">
        <v>7.6</v>
      </c>
      <c r="Q1684" s="139">
        <v>0.03375</v>
      </c>
      <c r="R1684" s="127">
        <f>P1684/L1684*D1684</f>
        <v>0</v>
      </c>
      <c r="S1684" s="128">
        <f>Q1684/L1684*D1684</f>
        <v>0</v>
      </c>
      <c r="W1684" s="20"/>
    </row>
    <row r="1685" outlineLevel="1" spans="1:23">
      <c r="A1685" s="83" t="s">
        <v>4137</v>
      </c>
      <c r="B1685" s="71" t="s">
        <v>4138</v>
      </c>
      <c r="C1685" s="72" t="s">
        <v>771</v>
      </c>
      <c r="D1685" s="73"/>
      <c r="E1685" s="208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10">
        <v>1</v>
      </c>
      <c r="L1685" s="110">
        <v>100</v>
      </c>
      <c r="M1685" s="111" t="s">
        <v>351</v>
      </c>
      <c r="N1685" s="112" t="s">
        <v>2986</v>
      </c>
      <c r="O1685" s="113">
        <v>4620105820301</v>
      </c>
      <c r="P1685" s="120">
        <v>15.22</v>
      </c>
      <c r="Q1685" s="139">
        <v>0.057024</v>
      </c>
      <c r="R1685" s="127">
        <f>P1685/L1685*D1685</f>
        <v>0</v>
      </c>
      <c r="S1685" s="128">
        <f>Q1685/L1685*D1685</f>
        <v>0</v>
      </c>
      <c r="W1685" s="20"/>
    </row>
    <row r="1686" outlineLevel="1" spans="1:23">
      <c r="A1686" s="83" t="s">
        <v>4139</v>
      </c>
      <c r="B1686" s="71" t="s">
        <v>4140</v>
      </c>
      <c r="C1686" s="72" t="s">
        <v>771</v>
      </c>
      <c r="D1686" s="73"/>
      <c r="E1686" s="208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10">
        <v>1</v>
      </c>
      <c r="L1686" s="110">
        <v>100</v>
      </c>
      <c r="M1686" s="111" t="s">
        <v>351</v>
      </c>
      <c r="N1686" s="112" t="s">
        <v>2986</v>
      </c>
      <c r="O1686" s="113">
        <v>4620105820318</v>
      </c>
      <c r="P1686" s="120">
        <v>7.6</v>
      </c>
      <c r="Q1686" s="139">
        <v>0.03375</v>
      </c>
      <c r="R1686" s="127">
        <f>P1686/L1686*D1686</f>
        <v>0</v>
      </c>
      <c r="S1686" s="128">
        <f>Q1686/L1686*D1686</f>
        <v>0</v>
      </c>
      <c r="W1686" s="20"/>
    </row>
    <row r="1687" outlineLevel="1" spans="1:23">
      <c r="A1687" s="83" t="s">
        <v>4141</v>
      </c>
      <c r="B1687" s="71" t="s">
        <v>4142</v>
      </c>
      <c r="C1687" s="72" t="s">
        <v>771</v>
      </c>
      <c r="D1687" s="73"/>
      <c r="E1687" s="208">
        <v>175.16</v>
      </c>
      <c r="F1687" s="75">
        <f>E1687-E1687*$G$2%</f>
        <v>175.16</v>
      </c>
      <c r="G1687" s="75">
        <f>E1687-(20*E1687/100)</f>
        <v>140.128</v>
      </c>
      <c r="H1687" s="76">
        <v>83</v>
      </c>
      <c r="I1687" s="72"/>
      <c r="J1687" s="75" t="str">
        <f t="shared" si="405"/>
        <v/>
      </c>
      <c r="K1687" s="110">
        <v>1</v>
      </c>
      <c r="L1687" s="110">
        <v>150</v>
      </c>
      <c r="M1687" s="111" t="s">
        <v>351</v>
      </c>
      <c r="N1687" s="112" t="s">
        <v>2986</v>
      </c>
      <c r="O1687" s="113">
        <v>4620105820325</v>
      </c>
      <c r="P1687" s="120">
        <v>15.26</v>
      </c>
      <c r="Q1687" s="139">
        <v>0.057024</v>
      </c>
      <c r="R1687" s="127">
        <f>P1687/L1687*D1687</f>
        <v>0</v>
      </c>
      <c r="S1687" s="128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8"/>
      <c r="F1688" s="75"/>
      <c r="G1688" s="75"/>
      <c r="H1688" s="78"/>
      <c r="I1688" s="72"/>
      <c r="J1688" s="75" t="str">
        <f t="shared" si="405"/>
        <v/>
      </c>
      <c r="K1688" s="110"/>
      <c r="L1688" s="110"/>
      <c r="M1688" s="114"/>
      <c r="N1688" s="114"/>
      <c r="O1688" s="113"/>
      <c r="P1688" s="120"/>
      <c r="Q1688" s="139"/>
      <c r="R1688" s="127"/>
      <c r="S1688" s="128"/>
      <c r="W1688" s="20"/>
    </row>
    <row r="1689" outlineLevel="1" spans="1:23">
      <c r="A1689" s="83" t="s">
        <v>4143</v>
      </c>
      <c r="B1689" s="71" t="s">
        <v>4144</v>
      </c>
      <c r="C1689" s="72" t="s">
        <v>771</v>
      </c>
      <c r="D1689" s="73"/>
      <c r="E1689" s="208">
        <v>1027.1</v>
      </c>
      <c r="F1689" s="75">
        <f>E1689-E1689*$G$2%</f>
        <v>1027.1</v>
      </c>
      <c r="G1689" s="75">
        <f>E1689-(20*E1689/100)</f>
        <v>821.68</v>
      </c>
      <c r="H1689" s="76">
        <v>196</v>
      </c>
      <c r="I1689" s="72"/>
      <c r="J1689" s="75" t="str">
        <f t="shared" si="405"/>
        <v/>
      </c>
      <c r="K1689" s="110">
        <v>1</v>
      </c>
      <c r="L1689" s="110">
        <v>120</v>
      </c>
      <c r="M1689" s="111" t="s">
        <v>351</v>
      </c>
      <c r="N1689" s="112" t="s">
        <v>2986</v>
      </c>
      <c r="O1689" s="113">
        <v>4620105820165</v>
      </c>
      <c r="P1689" s="120">
        <v>13</v>
      </c>
      <c r="Q1689" s="139">
        <v>0.063936</v>
      </c>
      <c r="R1689" s="127">
        <f>P1689/L1689*D1689</f>
        <v>0</v>
      </c>
      <c r="S1689" s="128">
        <f>Q1689/L1689*D1689</f>
        <v>0</v>
      </c>
      <c r="W1689" s="20"/>
    </row>
    <row r="1690" outlineLevel="1" spans="1:23">
      <c r="A1690" s="83" t="s">
        <v>4145</v>
      </c>
      <c r="B1690" s="71" t="s">
        <v>4146</v>
      </c>
      <c r="C1690" s="72" t="s">
        <v>771</v>
      </c>
      <c r="D1690" s="73"/>
      <c r="E1690" s="208">
        <v>1128.24</v>
      </c>
      <c r="F1690" s="75">
        <f>E1690-E1690*$G$2%</f>
        <v>1128.24</v>
      </c>
      <c r="G1690" s="75">
        <f>E1690-(20*E1690/100)</f>
        <v>902.592</v>
      </c>
      <c r="H1690" s="76">
        <v>163</v>
      </c>
      <c r="I1690" s="72"/>
      <c r="J1690" s="75" t="str">
        <f t="shared" si="405"/>
        <v/>
      </c>
      <c r="K1690" s="110">
        <v>1</v>
      </c>
      <c r="L1690" s="110">
        <v>100</v>
      </c>
      <c r="M1690" s="111" t="s">
        <v>351</v>
      </c>
      <c r="N1690" s="112" t="s">
        <v>2986</v>
      </c>
      <c r="O1690" s="113">
        <v>4620105820172</v>
      </c>
      <c r="P1690" s="120">
        <v>11.8</v>
      </c>
      <c r="Q1690" s="139">
        <v>0.063936</v>
      </c>
      <c r="R1690" s="127">
        <f>P1690/L1690*D1690</f>
        <v>0</v>
      </c>
      <c r="S1690" s="128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8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9"/>
      <c r="Q1691" s="132"/>
      <c r="R1691" s="133"/>
      <c r="S1691" s="134"/>
      <c r="W1691" s="20"/>
    </row>
    <row r="1692" outlineLevel="1" spans="1:23">
      <c r="A1692" s="83" t="s">
        <v>4147</v>
      </c>
      <c r="B1692" s="180" t="s">
        <v>4148</v>
      </c>
      <c r="C1692" s="72" t="s">
        <v>2222</v>
      </c>
      <c r="D1692" s="73"/>
      <c r="E1692" s="214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11" t="s">
        <v>351</v>
      </c>
      <c r="N1692" s="112" t="s">
        <v>4149</v>
      </c>
      <c r="O1692" s="113">
        <v>4670042796504</v>
      </c>
      <c r="P1692" s="120">
        <v>9</v>
      </c>
      <c r="Q1692" s="136">
        <v>0.12907</v>
      </c>
      <c r="R1692" s="127">
        <f t="shared" ref="R1692:R1755" si="418">P1692/L1692*D1692</f>
        <v>0</v>
      </c>
      <c r="S1692" s="128">
        <f t="shared" ref="S1692:S1755" si="419">Q1692/L1692*D1692</f>
        <v>0</v>
      </c>
      <c r="W1692" s="20"/>
    </row>
    <row r="1693" outlineLevel="1" spans="1:23">
      <c r="A1693" s="83" t="s">
        <v>4150</v>
      </c>
      <c r="B1693" s="180" t="s">
        <v>4151</v>
      </c>
      <c r="C1693" s="72" t="s">
        <v>2222</v>
      </c>
      <c r="D1693" s="73"/>
      <c r="E1693" s="214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11" t="s">
        <v>351</v>
      </c>
      <c r="N1693" s="112" t="s">
        <v>4149</v>
      </c>
      <c r="O1693" s="113">
        <v>4670042796511</v>
      </c>
      <c r="P1693" s="120">
        <v>9</v>
      </c>
      <c r="Q1693" s="136">
        <v>0.12907</v>
      </c>
      <c r="R1693" s="127">
        <f t="shared" si="418"/>
        <v>0</v>
      </c>
      <c r="S1693" s="128">
        <f t="shared" si="419"/>
        <v>0</v>
      </c>
      <c r="W1693" s="20"/>
    </row>
    <row r="1694" outlineLevel="1" spans="1:23">
      <c r="A1694" s="83" t="s">
        <v>4152</v>
      </c>
      <c r="B1694" s="180" t="s">
        <v>4153</v>
      </c>
      <c r="C1694" s="72" t="s">
        <v>2222</v>
      </c>
      <c r="D1694" s="73"/>
      <c r="E1694" s="214">
        <v>1332.96</v>
      </c>
      <c r="F1694" s="75">
        <f t="shared" si="416"/>
        <v>1332.96</v>
      </c>
      <c r="G1694" s="75">
        <f t="shared" si="417"/>
        <v>1066.368</v>
      </c>
      <c r="H1694" s="76">
        <v>13</v>
      </c>
      <c r="I1694" s="72"/>
      <c r="J1694" s="75" t="str">
        <f t="shared" si="405"/>
        <v/>
      </c>
      <c r="K1694" s="72">
        <v>1</v>
      </c>
      <c r="L1694" s="72">
        <v>13</v>
      </c>
      <c r="M1694" s="111" t="s">
        <v>351</v>
      </c>
      <c r="N1694" s="112" t="s">
        <v>4149</v>
      </c>
      <c r="O1694" s="113">
        <v>4670042796528</v>
      </c>
      <c r="P1694" s="120">
        <v>9</v>
      </c>
      <c r="Q1694" s="136">
        <v>0.12907</v>
      </c>
      <c r="R1694" s="127">
        <f t="shared" si="418"/>
        <v>0</v>
      </c>
      <c r="S1694" s="128">
        <f t="shared" si="419"/>
        <v>0</v>
      </c>
      <c r="W1694" s="20"/>
    </row>
    <row r="1695" outlineLevel="1" spans="1:23">
      <c r="A1695" s="83" t="s">
        <v>4154</v>
      </c>
      <c r="B1695" s="180" t="s">
        <v>4155</v>
      </c>
      <c r="C1695" s="72" t="s">
        <v>2222</v>
      </c>
      <c r="D1695" s="73"/>
      <c r="E1695" s="214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11" t="s">
        <v>351</v>
      </c>
      <c r="N1695" s="112" t="s">
        <v>4149</v>
      </c>
      <c r="O1695" s="113">
        <v>4670042796535</v>
      </c>
      <c r="P1695" s="120">
        <v>9</v>
      </c>
      <c r="Q1695" s="136">
        <v>0.12907</v>
      </c>
      <c r="R1695" s="127">
        <f t="shared" si="418"/>
        <v>0</v>
      </c>
      <c r="S1695" s="128">
        <f t="shared" si="419"/>
        <v>0</v>
      </c>
      <c r="W1695" s="20"/>
    </row>
    <row r="1696" outlineLevel="1" spans="1:23">
      <c r="A1696" s="83" t="s">
        <v>4156</v>
      </c>
      <c r="B1696" s="180" t="s">
        <v>4157</v>
      </c>
      <c r="C1696" s="72" t="s">
        <v>2222</v>
      </c>
      <c r="D1696" s="73"/>
      <c r="E1696" s="214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11" t="s">
        <v>351</v>
      </c>
      <c r="N1696" s="112" t="s">
        <v>4149</v>
      </c>
      <c r="O1696" s="113">
        <v>4670042796542</v>
      </c>
      <c r="P1696" s="120">
        <v>9</v>
      </c>
      <c r="Q1696" s="136">
        <v>0.12907</v>
      </c>
      <c r="R1696" s="127">
        <f t="shared" si="418"/>
        <v>0</v>
      </c>
      <c r="S1696" s="128">
        <f t="shared" si="419"/>
        <v>0</v>
      </c>
      <c r="W1696" s="20"/>
    </row>
    <row r="1697" outlineLevel="1" spans="1:23">
      <c r="A1697" s="83" t="s">
        <v>4158</v>
      </c>
      <c r="B1697" s="180" t="s">
        <v>4159</v>
      </c>
      <c r="C1697" s="72" t="s">
        <v>2222</v>
      </c>
      <c r="D1697" s="73"/>
      <c r="E1697" s="214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11" t="s">
        <v>351</v>
      </c>
      <c r="N1697" s="112" t="s">
        <v>4149</v>
      </c>
      <c r="O1697" s="113">
        <v>4670042796559</v>
      </c>
      <c r="P1697" s="120">
        <v>9</v>
      </c>
      <c r="Q1697" s="136">
        <v>0.12907</v>
      </c>
      <c r="R1697" s="127">
        <f t="shared" si="418"/>
        <v>0</v>
      </c>
      <c r="S1697" s="128">
        <f t="shared" si="419"/>
        <v>0</v>
      </c>
      <c r="W1697" s="20"/>
    </row>
    <row r="1698" outlineLevel="1" spans="1:23">
      <c r="A1698" s="83" t="s">
        <v>4160</v>
      </c>
      <c r="B1698" s="180" t="s">
        <v>4161</v>
      </c>
      <c r="C1698" s="72" t="s">
        <v>2222</v>
      </c>
      <c r="D1698" s="73"/>
      <c r="E1698" s="214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11" t="s">
        <v>351</v>
      </c>
      <c r="N1698" s="112" t="s">
        <v>4149</v>
      </c>
      <c r="O1698" s="113">
        <v>4630076445595</v>
      </c>
      <c r="P1698" s="120">
        <v>8.5</v>
      </c>
      <c r="Q1698" s="136">
        <v>0.07406</v>
      </c>
      <c r="R1698" s="127">
        <f t="shared" si="418"/>
        <v>0</v>
      </c>
      <c r="S1698" s="128">
        <f t="shared" si="419"/>
        <v>0</v>
      </c>
      <c r="W1698" s="20"/>
    </row>
    <row r="1699" outlineLevel="1" spans="1:23">
      <c r="A1699" s="83" t="s">
        <v>4162</v>
      </c>
      <c r="B1699" s="180" t="s">
        <v>4163</v>
      </c>
      <c r="C1699" s="72" t="s">
        <v>2222</v>
      </c>
      <c r="D1699" s="73"/>
      <c r="E1699" s="214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11" t="s">
        <v>351</v>
      </c>
      <c r="N1699" s="112" t="s">
        <v>4149</v>
      </c>
      <c r="O1699" s="113">
        <v>4630076445601</v>
      </c>
      <c r="P1699" s="120">
        <v>8.5</v>
      </c>
      <c r="Q1699" s="136">
        <v>0.07406</v>
      </c>
      <c r="R1699" s="127">
        <f t="shared" si="418"/>
        <v>0</v>
      </c>
      <c r="S1699" s="128">
        <f t="shared" si="419"/>
        <v>0</v>
      </c>
      <c r="W1699" s="20"/>
    </row>
    <row r="1700" outlineLevel="1" spans="1:23">
      <c r="A1700" s="83" t="s">
        <v>4164</v>
      </c>
      <c r="B1700" s="180" t="s">
        <v>4165</v>
      </c>
      <c r="C1700" s="72" t="s">
        <v>2222</v>
      </c>
      <c r="D1700" s="73"/>
      <c r="E1700" s="214">
        <v>1752.49</v>
      </c>
      <c r="F1700" s="75">
        <f t="shared" si="416"/>
        <v>1752.49</v>
      </c>
      <c r="G1700" s="75">
        <f t="shared" si="417"/>
        <v>1401.992</v>
      </c>
      <c r="H1700" s="76">
        <v>22</v>
      </c>
      <c r="I1700" s="72"/>
      <c r="J1700" s="75" t="str">
        <f t="shared" si="405"/>
        <v/>
      </c>
      <c r="K1700" s="72">
        <v>1</v>
      </c>
      <c r="L1700" s="72">
        <v>12</v>
      </c>
      <c r="M1700" s="111" t="s">
        <v>351</v>
      </c>
      <c r="N1700" s="112" t="s">
        <v>4149</v>
      </c>
      <c r="O1700" s="113">
        <v>4630076445748</v>
      </c>
      <c r="P1700" s="120">
        <v>8.5</v>
      </c>
      <c r="Q1700" s="136">
        <v>0.07406</v>
      </c>
      <c r="R1700" s="127">
        <f t="shared" si="418"/>
        <v>0</v>
      </c>
      <c r="S1700" s="128">
        <f t="shared" si="419"/>
        <v>0</v>
      </c>
      <c r="W1700" s="20"/>
    </row>
    <row r="1701" outlineLevel="1" spans="1:23">
      <c r="A1701" s="83" t="s">
        <v>4166</v>
      </c>
      <c r="B1701" s="180" t="s">
        <v>4167</v>
      </c>
      <c r="C1701" s="72" t="s">
        <v>2222</v>
      </c>
      <c r="D1701" s="73"/>
      <c r="E1701" s="214">
        <v>1752.49</v>
      </c>
      <c r="F1701" s="75">
        <f t="shared" si="416"/>
        <v>1752.49</v>
      </c>
      <c r="G1701" s="75">
        <f t="shared" si="417"/>
        <v>1401.992</v>
      </c>
      <c r="H1701" s="76">
        <v>22</v>
      </c>
      <c r="I1701" s="72"/>
      <c r="J1701" s="75" t="str">
        <f t="shared" si="405"/>
        <v/>
      </c>
      <c r="K1701" s="72">
        <v>1</v>
      </c>
      <c r="L1701" s="72">
        <v>12</v>
      </c>
      <c r="M1701" s="111" t="s">
        <v>351</v>
      </c>
      <c r="N1701" s="112" t="s">
        <v>4149</v>
      </c>
      <c r="O1701" s="113">
        <v>4630076445779</v>
      </c>
      <c r="P1701" s="120">
        <v>8.5</v>
      </c>
      <c r="Q1701" s="136">
        <v>0.07406</v>
      </c>
      <c r="R1701" s="127">
        <f t="shared" si="418"/>
        <v>0</v>
      </c>
      <c r="S1701" s="128">
        <f t="shared" si="419"/>
        <v>0</v>
      </c>
      <c r="W1701" s="20"/>
    </row>
    <row r="1702" outlineLevel="1" spans="1:23">
      <c r="A1702" s="83" t="s">
        <v>4168</v>
      </c>
      <c r="B1702" s="180" t="s">
        <v>4169</v>
      </c>
      <c r="C1702" s="72" t="s">
        <v>2222</v>
      </c>
      <c r="D1702" s="73"/>
      <c r="E1702" s="214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11" t="s">
        <v>351</v>
      </c>
      <c r="N1702" s="112" t="s">
        <v>4149</v>
      </c>
      <c r="O1702" s="113">
        <v>4630076445786</v>
      </c>
      <c r="P1702" s="120">
        <v>8.5</v>
      </c>
      <c r="Q1702" s="136">
        <v>0.07406</v>
      </c>
      <c r="R1702" s="127">
        <f t="shared" si="418"/>
        <v>0</v>
      </c>
      <c r="S1702" s="128">
        <f t="shared" si="419"/>
        <v>0</v>
      </c>
      <c r="W1702" s="20"/>
    </row>
    <row r="1703" outlineLevel="1" spans="1:23">
      <c r="A1703" s="83" t="s">
        <v>4170</v>
      </c>
      <c r="B1703" s="180" t="s">
        <v>4171</v>
      </c>
      <c r="C1703" s="72" t="s">
        <v>2222</v>
      </c>
      <c r="D1703" s="73"/>
      <c r="E1703" s="214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11" t="s">
        <v>351</v>
      </c>
      <c r="N1703" s="112" t="s">
        <v>4149</v>
      </c>
      <c r="O1703" s="113">
        <v>4630076445793</v>
      </c>
      <c r="P1703" s="120">
        <v>8.5</v>
      </c>
      <c r="Q1703" s="136">
        <v>0.07406</v>
      </c>
      <c r="R1703" s="127">
        <f t="shared" si="418"/>
        <v>0</v>
      </c>
      <c r="S1703" s="128">
        <f t="shared" si="419"/>
        <v>0</v>
      </c>
      <c r="W1703" s="20"/>
    </row>
    <row r="1704" outlineLevel="1" spans="1:23">
      <c r="A1704" s="83" t="s">
        <v>4172</v>
      </c>
      <c r="B1704" s="180" t="s">
        <v>4173</v>
      </c>
      <c r="C1704" s="72" t="s">
        <v>2222</v>
      </c>
      <c r="D1704" s="73"/>
      <c r="E1704" s="214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11" t="s">
        <v>351</v>
      </c>
      <c r="N1704" s="112" t="s">
        <v>4149</v>
      </c>
      <c r="O1704" s="113">
        <v>4670042796566</v>
      </c>
      <c r="P1704" s="120">
        <v>12.7</v>
      </c>
      <c r="Q1704" s="136">
        <v>0.12907</v>
      </c>
      <c r="R1704" s="127">
        <f t="shared" si="418"/>
        <v>0</v>
      </c>
      <c r="S1704" s="128">
        <f t="shared" si="419"/>
        <v>0</v>
      </c>
      <c r="W1704" s="20"/>
    </row>
    <row r="1705" outlineLevel="1" spans="1:23">
      <c r="A1705" s="83" t="s">
        <v>4174</v>
      </c>
      <c r="B1705" s="180" t="s">
        <v>4175</v>
      </c>
      <c r="C1705" s="72" t="s">
        <v>2222</v>
      </c>
      <c r="D1705" s="73"/>
      <c r="E1705" s="214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11" t="s">
        <v>351</v>
      </c>
      <c r="N1705" s="112" t="s">
        <v>4149</v>
      </c>
      <c r="O1705" s="113">
        <v>4670042796573</v>
      </c>
      <c r="P1705" s="120">
        <v>12.7</v>
      </c>
      <c r="Q1705" s="136">
        <v>0.12907</v>
      </c>
      <c r="R1705" s="127">
        <f t="shared" si="418"/>
        <v>0</v>
      </c>
      <c r="S1705" s="128">
        <f t="shared" si="419"/>
        <v>0</v>
      </c>
      <c r="W1705" s="20"/>
    </row>
    <row r="1706" outlineLevel="1" spans="1:23">
      <c r="A1706" s="84" t="s">
        <v>4176</v>
      </c>
      <c r="B1706" s="180" t="s">
        <v>4177</v>
      </c>
      <c r="C1706" s="72" t="s">
        <v>2222</v>
      </c>
      <c r="D1706" s="73"/>
      <c r="E1706" s="214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11" t="s">
        <v>351</v>
      </c>
      <c r="N1706" s="112" t="s">
        <v>4149</v>
      </c>
      <c r="O1706" s="113">
        <v>4670042796580</v>
      </c>
      <c r="P1706" s="120">
        <v>12.7</v>
      </c>
      <c r="Q1706" s="136">
        <v>0.12907</v>
      </c>
      <c r="R1706" s="127">
        <f t="shared" si="418"/>
        <v>0</v>
      </c>
      <c r="S1706" s="128">
        <f t="shared" si="419"/>
        <v>0</v>
      </c>
      <c r="W1706" s="20"/>
    </row>
    <row r="1707" outlineLevel="1" spans="1:23">
      <c r="A1707" s="84" t="s">
        <v>4178</v>
      </c>
      <c r="B1707" s="180" t="s">
        <v>4179</v>
      </c>
      <c r="C1707" s="72" t="s">
        <v>2222</v>
      </c>
      <c r="D1707" s="73"/>
      <c r="E1707" s="214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11" t="s">
        <v>351</v>
      </c>
      <c r="N1707" s="112" t="s">
        <v>4149</v>
      </c>
      <c r="O1707" s="113">
        <v>4670042796597</v>
      </c>
      <c r="P1707" s="120">
        <v>12.7</v>
      </c>
      <c r="Q1707" s="136">
        <v>0.12907</v>
      </c>
      <c r="R1707" s="127">
        <f t="shared" si="418"/>
        <v>0</v>
      </c>
      <c r="S1707" s="128">
        <f t="shared" si="419"/>
        <v>0</v>
      </c>
      <c r="W1707" s="20"/>
    </row>
    <row r="1708" outlineLevel="1" spans="1:23">
      <c r="A1708" s="83" t="s">
        <v>4180</v>
      </c>
      <c r="B1708" s="180" t="s">
        <v>4181</v>
      </c>
      <c r="C1708" s="72" t="s">
        <v>2222</v>
      </c>
      <c r="D1708" s="73"/>
      <c r="E1708" s="214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11" t="s">
        <v>351</v>
      </c>
      <c r="N1708" s="112" t="s">
        <v>4149</v>
      </c>
      <c r="O1708" s="113">
        <v>4670042796603</v>
      </c>
      <c r="P1708" s="120">
        <v>12.7</v>
      </c>
      <c r="Q1708" s="136">
        <v>0.12907</v>
      </c>
      <c r="R1708" s="127">
        <f t="shared" si="418"/>
        <v>0</v>
      </c>
      <c r="S1708" s="128">
        <f t="shared" si="419"/>
        <v>0</v>
      </c>
      <c r="W1708" s="20"/>
    </row>
    <row r="1709" outlineLevel="1" spans="1:23">
      <c r="A1709" s="83" t="s">
        <v>4182</v>
      </c>
      <c r="B1709" s="180" t="s">
        <v>4183</v>
      </c>
      <c r="C1709" s="72" t="s">
        <v>2222</v>
      </c>
      <c r="D1709" s="73"/>
      <c r="E1709" s="214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11" t="s">
        <v>351</v>
      </c>
      <c r="N1709" s="112" t="s">
        <v>4149</v>
      </c>
      <c r="O1709" s="113">
        <v>4670042796610</v>
      </c>
      <c r="P1709" s="120">
        <v>12.7</v>
      </c>
      <c r="Q1709" s="136">
        <v>0.12907</v>
      </c>
      <c r="R1709" s="127">
        <f t="shared" si="418"/>
        <v>0</v>
      </c>
      <c r="S1709" s="128">
        <f t="shared" si="419"/>
        <v>0</v>
      </c>
      <c r="W1709" s="20"/>
    </row>
    <row r="1710" outlineLevel="1" spans="1:23">
      <c r="A1710" s="83" t="s">
        <v>4184</v>
      </c>
      <c r="B1710" s="79" t="s">
        <v>4185</v>
      </c>
      <c r="C1710" s="72" t="s">
        <v>2222</v>
      </c>
      <c r="D1710" s="73"/>
      <c r="E1710" s="214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11" t="s">
        <v>351</v>
      </c>
      <c r="N1710" s="112" t="s">
        <v>4149</v>
      </c>
      <c r="O1710" s="113">
        <v>4670042796627</v>
      </c>
      <c r="P1710" s="120">
        <v>10.5</v>
      </c>
      <c r="Q1710" s="136">
        <v>0.129076</v>
      </c>
      <c r="R1710" s="127">
        <f t="shared" si="418"/>
        <v>0</v>
      </c>
      <c r="S1710" s="128">
        <f t="shared" si="419"/>
        <v>0</v>
      </c>
      <c r="W1710" s="20"/>
    </row>
    <row r="1711" outlineLevel="1" spans="1:23">
      <c r="A1711" s="84" t="s">
        <v>4186</v>
      </c>
      <c r="B1711" s="79" t="s">
        <v>4187</v>
      </c>
      <c r="C1711" s="72" t="s">
        <v>2222</v>
      </c>
      <c r="D1711" s="73"/>
      <c r="E1711" s="214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11" t="s">
        <v>351</v>
      </c>
      <c r="N1711" s="112" t="s">
        <v>4149</v>
      </c>
      <c r="O1711" s="113">
        <v>4670042796634</v>
      </c>
      <c r="P1711" s="120">
        <v>10.5</v>
      </c>
      <c r="Q1711" s="136">
        <v>0.129076</v>
      </c>
      <c r="R1711" s="127">
        <f t="shared" si="418"/>
        <v>0</v>
      </c>
      <c r="S1711" s="128">
        <f t="shared" si="419"/>
        <v>0</v>
      </c>
      <c r="W1711" s="20"/>
    </row>
    <row r="1712" outlineLevel="1" spans="1:23">
      <c r="A1712" s="83" t="s">
        <v>4188</v>
      </c>
      <c r="B1712" s="79" t="s">
        <v>4189</v>
      </c>
      <c r="C1712" s="72" t="s">
        <v>2222</v>
      </c>
      <c r="D1712" s="73"/>
      <c r="E1712" s="214">
        <v>1786.5</v>
      </c>
      <c r="F1712" s="75">
        <f t="shared" si="416"/>
        <v>1786.5</v>
      </c>
      <c r="G1712" s="75">
        <f t="shared" si="417"/>
        <v>1429.2</v>
      </c>
      <c r="H1712" s="76">
        <v>13</v>
      </c>
      <c r="I1712" s="72"/>
      <c r="J1712" s="75" t="str">
        <f t="shared" si="420"/>
        <v/>
      </c>
      <c r="K1712" s="72">
        <v>1</v>
      </c>
      <c r="L1712" s="72">
        <v>10</v>
      </c>
      <c r="M1712" s="111" t="s">
        <v>351</v>
      </c>
      <c r="N1712" s="112" t="s">
        <v>4149</v>
      </c>
      <c r="O1712" s="113">
        <v>4670042796641</v>
      </c>
      <c r="P1712" s="120">
        <v>10.5</v>
      </c>
      <c r="Q1712" s="136">
        <v>0.129076</v>
      </c>
      <c r="R1712" s="127">
        <f t="shared" si="418"/>
        <v>0</v>
      </c>
      <c r="S1712" s="128">
        <f t="shared" si="419"/>
        <v>0</v>
      </c>
      <c r="W1712" s="20"/>
    </row>
    <row r="1713" outlineLevel="1" spans="1:23">
      <c r="A1713" s="83" t="s">
        <v>4190</v>
      </c>
      <c r="B1713" s="79" t="s">
        <v>4191</v>
      </c>
      <c r="C1713" s="72" t="s">
        <v>2222</v>
      </c>
      <c r="D1713" s="73"/>
      <c r="E1713" s="214">
        <v>1786.5</v>
      </c>
      <c r="F1713" s="75">
        <f t="shared" si="416"/>
        <v>1786.5</v>
      </c>
      <c r="G1713" s="75">
        <f t="shared" si="417"/>
        <v>1429.2</v>
      </c>
      <c r="H1713" s="76">
        <v>27</v>
      </c>
      <c r="I1713" s="72"/>
      <c r="J1713" s="75" t="str">
        <f t="shared" si="420"/>
        <v/>
      </c>
      <c r="K1713" s="72">
        <v>1</v>
      </c>
      <c r="L1713" s="72">
        <v>10</v>
      </c>
      <c r="M1713" s="111" t="s">
        <v>351</v>
      </c>
      <c r="N1713" s="112" t="s">
        <v>4149</v>
      </c>
      <c r="O1713" s="113">
        <v>4670042796658</v>
      </c>
      <c r="P1713" s="120">
        <v>10.5</v>
      </c>
      <c r="Q1713" s="136">
        <v>0.129076</v>
      </c>
      <c r="R1713" s="127">
        <f t="shared" si="418"/>
        <v>0</v>
      </c>
      <c r="S1713" s="128">
        <f t="shared" si="419"/>
        <v>0</v>
      </c>
      <c r="W1713" s="20"/>
    </row>
    <row r="1714" outlineLevel="1" spans="1:23">
      <c r="A1714" s="83" t="s">
        <v>4192</v>
      </c>
      <c r="B1714" s="79" t="s">
        <v>4193</v>
      </c>
      <c r="C1714" s="72" t="s">
        <v>2222</v>
      </c>
      <c r="D1714" s="73"/>
      <c r="E1714" s="214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11" t="s">
        <v>351</v>
      </c>
      <c r="N1714" s="112" t="s">
        <v>4149</v>
      </c>
      <c r="O1714" s="113">
        <v>4670042796665</v>
      </c>
      <c r="P1714" s="120">
        <v>10.5</v>
      </c>
      <c r="Q1714" s="136">
        <v>0.129076</v>
      </c>
      <c r="R1714" s="127">
        <f t="shared" si="418"/>
        <v>0</v>
      </c>
      <c r="S1714" s="128">
        <f t="shared" si="419"/>
        <v>0</v>
      </c>
      <c r="W1714" s="20"/>
    </row>
    <row r="1715" outlineLevel="1" spans="1:23">
      <c r="A1715" s="83" t="s">
        <v>4194</v>
      </c>
      <c r="B1715" s="79" t="s">
        <v>4195</v>
      </c>
      <c r="C1715" s="72" t="s">
        <v>2222</v>
      </c>
      <c r="D1715" s="73"/>
      <c r="E1715" s="214">
        <v>1712.76</v>
      </c>
      <c r="F1715" s="75">
        <f t="shared" si="416"/>
        <v>1712.76</v>
      </c>
      <c r="G1715" s="75">
        <f t="shared" si="417"/>
        <v>1370.208</v>
      </c>
      <c r="H1715" s="76">
        <v>47</v>
      </c>
      <c r="I1715" s="72"/>
      <c r="J1715" s="75" t="str">
        <f t="shared" si="420"/>
        <v/>
      </c>
      <c r="K1715" s="72">
        <v>1</v>
      </c>
      <c r="L1715" s="72">
        <v>10</v>
      </c>
      <c r="M1715" s="111" t="s">
        <v>351</v>
      </c>
      <c r="N1715" s="112" t="s">
        <v>4149</v>
      </c>
      <c r="O1715" s="113">
        <v>4670042796672</v>
      </c>
      <c r="P1715" s="120">
        <v>9</v>
      </c>
      <c r="Q1715" s="136">
        <v>0.129076</v>
      </c>
      <c r="R1715" s="127">
        <f t="shared" si="418"/>
        <v>0</v>
      </c>
      <c r="S1715" s="128">
        <f t="shared" si="419"/>
        <v>0</v>
      </c>
      <c r="W1715" s="20"/>
    </row>
    <row r="1716" outlineLevel="1" spans="1:23">
      <c r="A1716" s="83" t="s">
        <v>4196</v>
      </c>
      <c r="B1716" s="79" t="s">
        <v>4197</v>
      </c>
      <c r="C1716" s="72" t="s">
        <v>2222</v>
      </c>
      <c r="D1716" s="73"/>
      <c r="E1716" s="214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11" t="s">
        <v>351</v>
      </c>
      <c r="N1716" s="112" t="s">
        <v>4149</v>
      </c>
      <c r="O1716" s="320" t="s">
        <v>4198</v>
      </c>
      <c r="P1716" s="120">
        <v>10.5</v>
      </c>
      <c r="Q1716" s="136">
        <v>0.129076</v>
      </c>
      <c r="R1716" s="127">
        <f t="shared" si="418"/>
        <v>0</v>
      </c>
      <c r="S1716" s="128">
        <f t="shared" si="419"/>
        <v>0</v>
      </c>
      <c r="W1716" s="20"/>
    </row>
    <row r="1717" outlineLevel="1" spans="1:23">
      <c r="A1717" s="83" t="s">
        <v>4199</v>
      </c>
      <c r="B1717" s="79" t="s">
        <v>4200</v>
      </c>
      <c r="C1717" s="72" t="s">
        <v>2222</v>
      </c>
      <c r="D1717" s="73"/>
      <c r="E1717" s="214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11" t="s">
        <v>351</v>
      </c>
      <c r="N1717" s="112" t="s">
        <v>4149</v>
      </c>
      <c r="O1717" s="113">
        <v>4670042796689</v>
      </c>
      <c r="P1717" s="120">
        <v>7</v>
      </c>
      <c r="Q1717" s="136">
        <v>0.129076</v>
      </c>
      <c r="R1717" s="127">
        <f t="shared" si="418"/>
        <v>0</v>
      </c>
      <c r="S1717" s="128">
        <f t="shared" si="419"/>
        <v>0</v>
      </c>
      <c r="W1717" s="20"/>
    </row>
    <row r="1718" outlineLevel="1" spans="1:23">
      <c r="A1718" s="83" t="s">
        <v>4201</v>
      </c>
      <c r="B1718" s="79" t="s">
        <v>4202</v>
      </c>
      <c r="C1718" s="72" t="s">
        <v>2222</v>
      </c>
      <c r="D1718" s="73"/>
      <c r="E1718" s="214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11" t="s">
        <v>351</v>
      </c>
      <c r="N1718" s="112" t="s">
        <v>4149</v>
      </c>
      <c r="O1718" s="113">
        <v>4670042796696</v>
      </c>
      <c r="P1718" s="120">
        <v>7</v>
      </c>
      <c r="Q1718" s="136">
        <v>0.129076</v>
      </c>
      <c r="R1718" s="127">
        <f t="shared" si="418"/>
        <v>0</v>
      </c>
      <c r="S1718" s="128">
        <f t="shared" si="419"/>
        <v>0</v>
      </c>
      <c r="W1718" s="20"/>
    </row>
    <row r="1719" s="19" customFormat="1" outlineLevel="1" spans="1:23">
      <c r="A1719" s="83" t="s">
        <v>4203</v>
      </c>
      <c r="B1719" s="79" t="s">
        <v>4204</v>
      </c>
      <c r="C1719" s="72" t="s">
        <v>2222</v>
      </c>
      <c r="D1719" s="73"/>
      <c r="E1719" s="214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11" t="s">
        <v>351</v>
      </c>
      <c r="N1719" s="112" t="s">
        <v>4149</v>
      </c>
      <c r="O1719" s="113">
        <v>4670042796702</v>
      </c>
      <c r="P1719" s="120">
        <v>8</v>
      </c>
      <c r="Q1719" s="136">
        <v>0.129076</v>
      </c>
      <c r="R1719" s="127">
        <f t="shared" si="418"/>
        <v>0</v>
      </c>
      <c r="S1719" s="128">
        <f t="shared" si="419"/>
        <v>0</v>
      </c>
      <c r="T1719" s="22"/>
      <c r="W1719" s="20"/>
    </row>
    <row r="1720" outlineLevel="1" spans="1:23">
      <c r="A1720" s="83" t="s">
        <v>4205</v>
      </c>
      <c r="B1720" s="79" t="s">
        <v>4206</v>
      </c>
      <c r="C1720" s="72" t="s">
        <v>2222</v>
      </c>
      <c r="D1720" s="73"/>
      <c r="E1720" s="214">
        <v>1285.02</v>
      </c>
      <c r="F1720" s="75">
        <f t="shared" si="416"/>
        <v>1285.02</v>
      </c>
      <c r="G1720" s="75">
        <f t="shared" si="417"/>
        <v>1028.016</v>
      </c>
      <c r="H1720" s="76">
        <v>15</v>
      </c>
      <c r="I1720" s="72"/>
      <c r="J1720" s="75" t="str">
        <f t="shared" si="420"/>
        <v/>
      </c>
      <c r="K1720" s="72">
        <v>1</v>
      </c>
      <c r="L1720" s="72">
        <v>10</v>
      </c>
      <c r="M1720" s="111" t="s">
        <v>351</v>
      </c>
      <c r="N1720" s="112" t="s">
        <v>4149</v>
      </c>
      <c r="O1720" s="113">
        <v>4670042796719</v>
      </c>
      <c r="P1720" s="120">
        <v>8</v>
      </c>
      <c r="Q1720" s="136">
        <v>0.129076</v>
      </c>
      <c r="R1720" s="127">
        <f t="shared" si="418"/>
        <v>0</v>
      </c>
      <c r="S1720" s="128">
        <f t="shared" si="419"/>
        <v>0</v>
      </c>
      <c r="W1720" s="20"/>
    </row>
    <row r="1721" outlineLevel="1" spans="1:23">
      <c r="A1721" s="83" t="s">
        <v>4207</v>
      </c>
      <c r="B1721" s="79" t="s">
        <v>4208</v>
      </c>
      <c r="C1721" s="72" t="s">
        <v>2222</v>
      </c>
      <c r="D1721" s="73"/>
      <c r="E1721" s="214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11" t="s">
        <v>351</v>
      </c>
      <c r="N1721" s="112" t="s">
        <v>4149</v>
      </c>
      <c r="O1721" s="113">
        <v>4670042796726</v>
      </c>
      <c r="P1721" s="120">
        <v>8</v>
      </c>
      <c r="Q1721" s="136">
        <v>0.129076</v>
      </c>
      <c r="R1721" s="127">
        <f t="shared" si="418"/>
        <v>0</v>
      </c>
      <c r="S1721" s="128">
        <f t="shared" si="419"/>
        <v>0</v>
      </c>
      <c r="W1721" s="20"/>
    </row>
    <row r="1722" outlineLevel="1" spans="1:23">
      <c r="A1722" s="82" t="s">
        <v>4209</v>
      </c>
      <c r="B1722" s="79" t="s">
        <v>4210</v>
      </c>
      <c r="C1722" s="72" t="s">
        <v>2222</v>
      </c>
      <c r="D1722" s="73"/>
      <c r="E1722" s="214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11" t="s">
        <v>351</v>
      </c>
      <c r="N1722" s="112" t="s">
        <v>4149</v>
      </c>
      <c r="O1722" s="113">
        <v>4670042796733</v>
      </c>
      <c r="P1722" s="120">
        <v>8</v>
      </c>
      <c r="Q1722" s="136">
        <v>0.129076</v>
      </c>
      <c r="R1722" s="127">
        <f t="shared" si="418"/>
        <v>0</v>
      </c>
      <c r="S1722" s="128">
        <f t="shared" si="419"/>
        <v>0</v>
      </c>
      <c r="W1722" s="20"/>
    </row>
    <row r="1723" outlineLevel="1" spans="1:23">
      <c r="A1723" s="83" t="s">
        <v>4211</v>
      </c>
      <c r="B1723" s="79" t="s">
        <v>4212</v>
      </c>
      <c r="C1723" s="72" t="s">
        <v>2222</v>
      </c>
      <c r="D1723" s="73"/>
      <c r="E1723" s="214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11" t="s">
        <v>351</v>
      </c>
      <c r="N1723" s="112" t="s">
        <v>4149</v>
      </c>
      <c r="O1723" s="320" t="s">
        <v>4213</v>
      </c>
      <c r="P1723" s="120">
        <v>8</v>
      </c>
      <c r="Q1723" s="136">
        <v>0.129076</v>
      </c>
      <c r="R1723" s="127">
        <f t="shared" si="418"/>
        <v>0</v>
      </c>
      <c r="S1723" s="128">
        <f t="shared" si="419"/>
        <v>0</v>
      </c>
      <c r="W1723" s="20"/>
    </row>
    <row r="1724" outlineLevel="1" spans="1:23">
      <c r="A1724" s="83" t="s">
        <v>4214</v>
      </c>
      <c r="B1724" s="79" t="s">
        <v>4215</v>
      </c>
      <c r="C1724" s="72" t="s">
        <v>2222</v>
      </c>
      <c r="D1724" s="73"/>
      <c r="E1724" s="214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11" t="s">
        <v>351</v>
      </c>
      <c r="N1724" s="112" t="s">
        <v>4149</v>
      </c>
      <c r="O1724" s="113">
        <v>4670042796740</v>
      </c>
      <c r="P1724" s="118">
        <v>13</v>
      </c>
      <c r="Q1724" s="136">
        <v>0.07406</v>
      </c>
      <c r="R1724" s="127">
        <f t="shared" si="418"/>
        <v>0</v>
      </c>
      <c r="S1724" s="128">
        <f t="shared" si="419"/>
        <v>0</v>
      </c>
      <c r="W1724" s="20"/>
    </row>
    <row r="1725" outlineLevel="1" spans="1:23">
      <c r="A1725" s="83" t="s">
        <v>4216</v>
      </c>
      <c r="B1725" s="79" t="s">
        <v>4217</v>
      </c>
      <c r="C1725" s="72" t="s">
        <v>2222</v>
      </c>
      <c r="D1725" s="73"/>
      <c r="E1725" s="214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11" t="s">
        <v>351</v>
      </c>
      <c r="N1725" s="112" t="s">
        <v>4149</v>
      </c>
      <c r="O1725" s="113">
        <v>4670042796757</v>
      </c>
      <c r="P1725" s="118">
        <v>13</v>
      </c>
      <c r="Q1725" s="136">
        <v>0.07406</v>
      </c>
      <c r="R1725" s="127">
        <f t="shared" si="418"/>
        <v>0</v>
      </c>
      <c r="S1725" s="128">
        <f t="shared" si="419"/>
        <v>0</v>
      </c>
      <c r="W1725" s="20"/>
    </row>
    <row r="1726" outlineLevel="1" spans="1:23">
      <c r="A1726" s="84" t="s">
        <v>4218</v>
      </c>
      <c r="B1726" s="79" t="s">
        <v>4219</v>
      </c>
      <c r="C1726" s="72" t="s">
        <v>2222</v>
      </c>
      <c r="D1726" s="73"/>
      <c r="E1726" s="214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11" t="s">
        <v>351</v>
      </c>
      <c r="N1726" s="112" t="s">
        <v>4149</v>
      </c>
      <c r="O1726" s="113">
        <v>4670042796764</v>
      </c>
      <c r="P1726" s="118">
        <v>13</v>
      </c>
      <c r="Q1726" s="136">
        <v>0.07406</v>
      </c>
      <c r="R1726" s="127">
        <f t="shared" si="418"/>
        <v>0</v>
      </c>
      <c r="S1726" s="128">
        <f t="shared" si="419"/>
        <v>0</v>
      </c>
      <c r="W1726" s="20"/>
    </row>
    <row r="1727" outlineLevel="1" spans="1:23">
      <c r="A1727" s="83" t="s">
        <v>4220</v>
      </c>
      <c r="B1727" s="79" t="s">
        <v>4221</v>
      </c>
      <c r="C1727" s="72" t="s">
        <v>2222</v>
      </c>
      <c r="D1727" s="73"/>
      <c r="E1727" s="214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11" t="s">
        <v>351</v>
      </c>
      <c r="N1727" s="112" t="s">
        <v>4149</v>
      </c>
      <c r="O1727" s="113">
        <v>4670042796771</v>
      </c>
      <c r="P1727" s="118">
        <v>13</v>
      </c>
      <c r="Q1727" s="136">
        <v>0.07406</v>
      </c>
      <c r="R1727" s="127">
        <f t="shared" si="418"/>
        <v>0</v>
      </c>
      <c r="S1727" s="128">
        <f t="shared" si="419"/>
        <v>0</v>
      </c>
      <c r="W1727" s="20"/>
    </row>
    <row r="1728" outlineLevel="1" spans="1:23">
      <c r="A1728" s="83" t="s">
        <v>4222</v>
      </c>
      <c r="B1728" s="79" t="s">
        <v>4223</v>
      </c>
      <c r="C1728" s="72" t="s">
        <v>2222</v>
      </c>
      <c r="D1728" s="73"/>
      <c r="E1728" s="214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11" t="s">
        <v>351</v>
      </c>
      <c r="N1728" s="112" t="s">
        <v>4149</v>
      </c>
      <c r="O1728" s="113">
        <v>4670042796788</v>
      </c>
      <c r="P1728" s="118">
        <v>13</v>
      </c>
      <c r="Q1728" s="136">
        <v>0.07406</v>
      </c>
      <c r="R1728" s="127">
        <f t="shared" si="418"/>
        <v>0</v>
      </c>
      <c r="S1728" s="128">
        <f t="shared" si="419"/>
        <v>0</v>
      </c>
      <c r="W1728" s="20"/>
    </row>
    <row r="1729" outlineLevel="1" spans="1:23">
      <c r="A1729" s="84" t="s">
        <v>4224</v>
      </c>
      <c r="B1729" s="79" t="s">
        <v>4225</v>
      </c>
      <c r="C1729" s="72" t="s">
        <v>2222</v>
      </c>
      <c r="D1729" s="73"/>
      <c r="E1729" s="214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11" t="s">
        <v>351</v>
      </c>
      <c r="N1729" s="112" t="s">
        <v>4149</v>
      </c>
      <c r="O1729" s="113">
        <v>4670042796795</v>
      </c>
      <c r="P1729" s="118">
        <v>13</v>
      </c>
      <c r="Q1729" s="136">
        <v>0.07406</v>
      </c>
      <c r="R1729" s="127">
        <f t="shared" si="418"/>
        <v>0</v>
      </c>
      <c r="S1729" s="128">
        <f t="shared" si="419"/>
        <v>0</v>
      </c>
      <c r="W1729" s="20"/>
    </row>
    <row r="1730" outlineLevel="1" spans="1:23">
      <c r="A1730" s="83" t="s">
        <v>4226</v>
      </c>
      <c r="B1730" s="79" t="s">
        <v>4227</v>
      </c>
      <c r="C1730" s="72" t="s">
        <v>2222</v>
      </c>
      <c r="D1730" s="73"/>
      <c r="E1730" s="214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11" t="s">
        <v>351</v>
      </c>
      <c r="N1730" s="112" t="s">
        <v>4149</v>
      </c>
      <c r="O1730" s="320" t="s">
        <v>4228</v>
      </c>
      <c r="P1730" s="118">
        <v>14.4</v>
      </c>
      <c r="Q1730" s="136">
        <v>0.07406</v>
      </c>
      <c r="R1730" s="127">
        <f t="shared" si="418"/>
        <v>0</v>
      </c>
      <c r="S1730" s="128">
        <f t="shared" si="419"/>
        <v>0</v>
      </c>
      <c r="W1730" s="20"/>
    </row>
    <row r="1731" outlineLevel="1" spans="1:23">
      <c r="A1731" s="83" t="s">
        <v>4229</v>
      </c>
      <c r="B1731" s="79" t="s">
        <v>4230</v>
      </c>
      <c r="C1731" s="72" t="s">
        <v>2222</v>
      </c>
      <c r="D1731" s="73"/>
      <c r="E1731" s="214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11" t="s">
        <v>351</v>
      </c>
      <c r="N1731" s="112" t="s">
        <v>4149</v>
      </c>
      <c r="O1731" s="113">
        <v>4670042796801</v>
      </c>
      <c r="P1731" s="118">
        <v>14.95</v>
      </c>
      <c r="Q1731" s="136">
        <v>0.07406</v>
      </c>
      <c r="R1731" s="127">
        <f t="shared" si="418"/>
        <v>0</v>
      </c>
      <c r="S1731" s="128">
        <f t="shared" si="419"/>
        <v>0</v>
      </c>
      <c r="W1731" s="20"/>
    </row>
    <row r="1732" outlineLevel="1" spans="1:23">
      <c r="A1732" s="83" t="s">
        <v>4231</v>
      </c>
      <c r="B1732" s="79" t="s">
        <v>4232</v>
      </c>
      <c r="C1732" s="72" t="s">
        <v>2222</v>
      </c>
      <c r="D1732" s="73"/>
      <c r="E1732" s="214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11" t="s">
        <v>351</v>
      </c>
      <c r="N1732" s="112" t="s">
        <v>4149</v>
      </c>
      <c r="O1732" s="113">
        <v>4670042796818</v>
      </c>
      <c r="P1732" s="118">
        <v>14.95</v>
      </c>
      <c r="Q1732" s="136">
        <v>0.07406</v>
      </c>
      <c r="R1732" s="127">
        <f t="shared" si="418"/>
        <v>0</v>
      </c>
      <c r="S1732" s="128">
        <f t="shared" si="419"/>
        <v>0</v>
      </c>
      <c r="W1732" s="20"/>
    </row>
    <row r="1733" outlineLevel="1" spans="1:23">
      <c r="A1733" s="83" t="s">
        <v>4233</v>
      </c>
      <c r="B1733" s="79" t="s">
        <v>4234</v>
      </c>
      <c r="C1733" s="72" t="s">
        <v>2222</v>
      </c>
      <c r="D1733" s="73"/>
      <c r="E1733" s="214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11" t="s">
        <v>351</v>
      </c>
      <c r="N1733" s="112" t="s">
        <v>4149</v>
      </c>
      <c r="O1733" s="113">
        <v>4670042796825</v>
      </c>
      <c r="P1733" s="118">
        <v>14.95</v>
      </c>
      <c r="Q1733" s="136">
        <v>0.07406</v>
      </c>
      <c r="R1733" s="127">
        <f t="shared" si="418"/>
        <v>0</v>
      </c>
      <c r="S1733" s="128">
        <f t="shared" si="419"/>
        <v>0</v>
      </c>
      <c r="W1733" s="20"/>
    </row>
    <row r="1734" outlineLevel="1" spans="1:23">
      <c r="A1734" s="84" t="s">
        <v>4235</v>
      </c>
      <c r="B1734" s="79" t="s">
        <v>4236</v>
      </c>
      <c r="C1734" s="72" t="s">
        <v>2222</v>
      </c>
      <c r="D1734" s="73"/>
      <c r="E1734" s="214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11" t="s">
        <v>351</v>
      </c>
      <c r="N1734" s="112" t="s">
        <v>4149</v>
      </c>
      <c r="O1734" s="113">
        <v>4670042796832</v>
      </c>
      <c r="P1734" s="118">
        <v>14.95</v>
      </c>
      <c r="Q1734" s="136">
        <v>0.07406</v>
      </c>
      <c r="R1734" s="127">
        <f t="shared" si="418"/>
        <v>0</v>
      </c>
      <c r="S1734" s="128">
        <f t="shared" si="419"/>
        <v>0</v>
      </c>
      <c r="W1734" s="20"/>
    </row>
    <row r="1735" outlineLevel="1" spans="1:23">
      <c r="A1735" s="83" t="s">
        <v>4237</v>
      </c>
      <c r="B1735" s="79" t="s">
        <v>4238</v>
      </c>
      <c r="C1735" s="72" t="s">
        <v>2222</v>
      </c>
      <c r="D1735" s="73"/>
      <c r="E1735" s="214">
        <v>1574.83</v>
      </c>
      <c r="F1735" s="75">
        <f t="shared" si="416"/>
        <v>1574.83</v>
      </c>
      <c r="G1735" s="75">
        <f t="shared" si="417"/>
        <v>1259.864</v>
      </c>
      <c r="H1735" s="76">
        <v>17</v>
      </c>
      <c r="I1735" s="72"/>
      <c r="J1735" s="75" t="str">
        <f t="shared" si="420"/>
        <v/>
      </c>
      <c r="K1735" s="72">
        <v>1</v>
      </c>
      <c r="L1735" s="72">
        <v>13</v>
      </c>
      <c r="M1735" s="111" t="s">
        <v>351</v>
      </c>
      <c r="N1735" s="112" t="s">
        <v>4149</v>
      </c>
      <c r="O1735" s="113">
        <v>4670042796849</v>
      </c>
      <c r="P1735" s="118">
        <v>14.95</v>
      </c>
      <c r="Q1735" s="136">
        <v>0.07406</v>
      </c>
      <c r="R1735" s="127">
        <f t="shared" si="418"/>
        <v>0</v>
      </c>
      <c r="S1735" s="128">
        <f t="shared" si="419"/>
        <v>0</v>
      </c>
      <c r="W1735" s="20"/>
    </row>
    <row r="1736" outlineLevel="1" spans="1:23">
      <c r="A1736" s="83" t="s">
        <v>4239</v>
      </c>
      <c r="B1736" s="79" t="s">
        <v>4240</v>
      </c>
      <c r="C1736" s="72" t="s">
        <v>2222</v>
      </c>
      <c r="D1736" s="73"/>
      <c r="E1736" s="214">
        <v>1494.63</v>
      </c>
      <c r="F1736" s="75">
        <f t="shared" si="416"/>
        <v>1494.63</v>
      </c>
      <c r="G1736" s="75">
        <f t="shared" si="417"/>
        <v>1195.704</v>
      </c>
      <c r="H1736" s="76">
        <v>42</v>
      </c>
      <c r="I1736" s="72"/>
      <c r="J1736" s="75" t="str">
        <f t="shared" si="420"/>
        <v/>
      </c>
      <c r="K1736" s="72">
        <v>1</v>
      </c>
      <c r="L1736" s="72">
        <v>13</v>
      </c>
      <c r="M1736" s="111" t="s">
        <v>351</v>
      </c>
      <c r="N1736" s="112" t="s">
        <v>4149</v>
      </c>
      <c r="O1736" s="113">
        <v>4670042796856</v>
      </c>
      <c r="P1736" s="118">
        <v>14.95</v>
      </c>
      <c r="Q1736" s="136">
        <v>0.07406</v>
      </c>
      <c r="R1736" s="127">
        <f t="shared" si="418"/>
        <v>0</v>
      </c>
      <c r="S1736" s="128">
        <f t="shared" si="419"/>
        <v>0</v>
      </c>
      <c r="W1736" s="20"/>
    </row>
    <row r="1737" outlineLevel="1" spans="1:23">
      <c r="A1737" s="83" t="s">
        <v>4241</v>
      </c>
      <c r="B1737" s="79" t="s">
        <v>4242</v>
      </c>
      <c r="C1737" s="72" t="s">
        <v>2222</v>
      </c>
      <c r="D1737" s="73"/>
      <c r="E1737" s="214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11" t="s">
        <v>351</v>
      </c>
      <c r="N1737" s="112" t="s">
        <v>4149</v>
      </c>
      <c r="O1737" s="320" t="s">
        <v>4243</v>
      </c>
      <c r="P1737" s="118">
        <v>14.95</v>
      </c>
      <c r="Q1737" s="136">
        <v>0.07406</v>
      </c>
      <c r="R1737" s="127">
        <f t="shared" si="418"/>
        <v>0</v>
      </c>
      <c r="S1737" s="128">
        <f t="shared" si="419"/>
        <v>0</v>
      </c>
      <c r="W1737" s="20"/>
    </row>
    <row r="1738" outlineLevel="1" spans="1:23">
      <c r="A1738" s="83" t="s">
        <v>4244</v>
      </c>
      <c r="B1738" s="79" t="s">
        <v>4245</v>
      </c>
      <c r="C1738" s="72" t="s">
        <v>2222</v>
      </c>
      <c r="D1738" s="73"/>
      <c r="E1738" s="214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11" t="s">
        <v>351</v>
      </c>
      <c r="N1738" s="112" t="s">
        <v>4149</v>
      </c>
      <c r="O1738" s="113">
        <v>4670042796863</v>
      </c>
      <c r="P1738" s="118">
        <v>17</v>
      </c>
      <c r="Q1738" s="136">
        <v>0.07406</v>
      </c>
      <c r="R1738" s="127">
        <f t="shared" si="418"/>
        <v>0</v>
      </c>
      <c r="S1738" s="128">
        <f t="shared" si="419"/>
        <v>0</v>
      </c>
      <c r="W1738" s="20"/>
    </row>
    <row r="1739" outlineLevel="1" spans="1:23">
      <c r="A1739" s="83" t="s">
        <v>4246</v>
      </c>
      <c r="B1739" s="79" t="s">
        <v>4247</v>
      </c>
      <c r="C1739" s="72" t="s">
        <v>2222</v>
      </c>
      <c r="D1739" s="73"/>
      <c r="E1739" s="214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11" t="s">
        <v>351</v>
      </c>
      <c r="N1739" s="112" t="s">
        <v>4149</v>
      </c>
      <c r="O1739" s="113">
        <v>4670042796870</v>
      </c>
      <c r="P1739" s="118">
        <v>17</v>
      </c>
      <c r="Q1739" s="136">
        <v>0.07406</v>
      </c>
      <c r="R1739" s="127">
        <f t="shared" si="418"/>
        <v>0</v>
      </c>
      <c r="S1739" s="128">
        <f t="shared" si="419"/>
        <v>0</v>
      </c>
      <c r="W1739" s="20"/>
    </row>
    <row r="1740" outlineLevel="1" spans="1:23">
      <c r="A1740" s="83" t="s">
        <v>4248</v>
      </c>
      <c r="B1740" s="79" t="s">
        <v>4249</v>
      </c>
      <c r="C1740" s="72" t="s">
        <v>2222</v>
      </c>
      <c r="D1740" s="73"/>
      <c r="E1740" s="214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11" t="s">
        <v>351</v>
      </c>
      <c r="N1740" s="112" t="s">
        <v>4149</v>
      </c>
      <c r="O1740" s="113">
        <v>4670042796887</v>
      </c>
      <c r="P1740" s="118">
        <v>17</v>
      </c>
      <c r="Q1740" s="136">
        <v>0.07406</v>
      </c>
      <c r="R1740" s="127">
        <f t="shared" si="418"/>
        <v>0</v>
      </c>
      <c r="S1740" s="128">
        <f t="shared" si="419"/>
        <v>0</v>
      </c>
      <c r="W1740" s="20"/>
    </row>
    <row r="1741" outlineLevel="1" spans="1:23">
      <c r="A1741" s="83" t="s">
        <v>4250</v>
      </c>
      <c r="B1741" s="79" t="s">
        <v>4251</v>
      </c>
      <c r="C1741" s="72" t="s">
        <v>2222</v>
      </c>
      <c r="D1741" s="73"/>
      <c r="E1741" s="214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11" t="s">
        <v>351</v>
      </c>
      <c r="N1741" s="112" t="s">
        <v>4149</v>
      </c>
      <c r="O1741" s="113">
        <v>4670042796894</v>
      </c>
      <c r="P1741" s="118">
        <v>17</v>
      </c>
      <c r="Q1741" s="136">
        <v>0.07406</v>
      </c>
      <c r="R1741" s="127">
        <f t="shared" si="418"/>
        <v>0</v>
      </c>
      <c r="S1741" s="128">
        <f t="shared" si="419"/>
        <v>0</v>
      </c>
      <c r="W1741" s="20"/>
    </row>
    <row r="1742" outlineLevel="1" spans="1:23">
      <c r="A1742" s="83" t="s">
        <v>4252</v>
      </c>
      <c r="B1742" s="79" t="s">
        <v>4253</v>
      </c>
      <c r="C1742" s="72" t="s">
        <v>2222</v>
      </c>
      <c r="D1742" s="73"/>
      <c r="E1742" s="214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11" t="s">
        <v>351</v>
      </c>
      <c r="N1742" s="112" t="s">
        <v>4149</v>
      </c>
      <c r="O1742" s="113">
        <v>4670042796900</v>
      </c>
      <c r="P1742" s="118">
        <v>17</v>
      </c>
      <c r="Q1742" s="136">
        <v>0.07406</v>
      </c>
      <c r="R1742" s="127">
        <f t="shared" si="418"/>
        <v>0</v>
      </c>
      <c r="S1742" s="128">
        <f t="shared" si="419"/>
        <v>0</v>
      </c>
      <c r="W1742" s="20"/>
    </row>
    <row r="1743" outlineLevel="1" spans="1:23">
      <c r="A1743" s="83" t="s">
        <v>4254</v>
      </c>
      <c r="B1743" s="79" t="s">
        <v>4255</v>
      </c>
      <c r="C1743" s="72" t="s">
        <v>2222</v>
      </c>
      <c r="D1743" s="73"/>
      <c r="E1743" s="214">
        <v>1636.58</v>
      </c>
      <c r="F1743" s="75">
        <f t="shared" si="416"/>
        <v>1636.58</v>
      </c>
      <c r="G1743" s="75">
        <f t="shared" si="417"/>
        <v>1309.264</v>
      </c>
      <c r="H1743" s="76">
        <v>31</v>
      </c>
      <c r="I1743" s="72"/>
      <c r="J1743" s="75" t="str">
        <f t="shared" si="420"/>
        <v/>
      </c>
      <c r="K1743" s="72">
        <v>1</v>
      </c>
      <c r="L1743" s="72">
        <v>10</v>
      </c>
      <c r="M1743" s="111" t="s">
        <v>351</v>
      </c>
      <c r="N1743" s="112" t="s">
        <v>4149</v>
      </c>
      <c r="O1743" s="113">
        <v>4670042796917</v>
      </c>
      <c r="P1743" s="118">
        <v>17</v>
      </c>
      <c r="Q1743" s="136">
        <v>0.07406</v>
      </c>
      <c r="R1743" s="127">
        <f t="shared" si="418"/>
        <v>0</v>
      </c>
      <c r="S1743" s="128">
        <f t="shared" si="419"/>
        <v>0</v>
      </c>
      <c r="W1743" s="20"/>
    </row>
    <row r="1744" outlineLevel="1" spans="1:23">
      <c r="A1744" s="83" t="s">
        <v>4256</v>
      </c>
      <c r="B1744" s="79" t="s">
        <v>4257</v>
      </c>
      <c r="C1744" s="72" t="s">
        <v>2222</v>
      </c>
      <c r="D1744" s="73"/>
      <c r="E1744" s="214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11" t="s">
        <v>351</v>
      </c>
      <c r="N1744" s="112" t="s">
        <v>4149</v>
      </c>
      <c r="O1744" s="113">
        <v>4630076441023</v>
      </c>
      <c r="P1744" s="118">
        <v>17</v>
      </c>
      <c r="Q1744" s="136">
        <v>0.07406</v>
      </c>
      <c r="R1744" s="127">
        <f t="shared" si="418"/>
        <v>0</v>
      </c>
      <c r="S1744" s="128">
        <f t="shared" si="419"/>
        <v>0</v>
      </c>
      <c r="W1744" s="20"/>
    </row>
    <row r="1745" s="19" customFormat="1" outlineLevel="1" spans="1:23">
      <c r="A1745" s="83" t="s">
        <v>4258</v>
      </c>
      <c r="B1745" s="79" t="s">
        <v>4259</v>
      </c>
      <c r="C1745" s="72" t="s">
        <v>2222</v>
      </c>
      <c r="D1745" s="73"/>
      <c r="E1745" s="214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11" t="s">
        <v>351</v>
      </c>
      <c r="N1745" s="112" t="s">
        <v>4149</v>
      </c>
      <c r="O1745" s="113">
        <v>4650358701799</v>
      </c>
      <c r="P1745" s="118">
        <v>14.35</v>
      </c>
      <c r="Q1745" s="136">
        <v>0.06174</v>
      </c>
      <c r="R1745" s="127">
        <f t="shared" si="418"/>
        <v>0</v>
      </c>
      <c r="S1745" s="128">
        <f t="shared" si="419"/>
        <v>0</v>
      </c>
      <c r="T1745" s="22"/>
      <c r="W1745" s="20"/>
    </row>
    <row r="1746" s="19" customFormat="1" outlineLevel="1" spans="1:23">
      <c r="A1746" s="83" t="s">
        <v>4260</v>
      </c>
      <c r="B1746" s="79" t="s">
        <v>4261</v>
      </c>
      <c r="C1746" s="72" t="s">
        <v>2222</v>
      </c>
      <c r="D1746" s="73"/>
      <c r="E1746" s="214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11" t="s">
        <v>351</v>
      </c>
      <c r="N1746" s="112" t="s">
        <v>4149</v>
      </c>
      <c r="O1746" s="113">
        <v>4650358701805</v>
      </c>
      <c r="P1746" s="118">
        <v>15.85</v>
      </c>
      <c r="Q1746" s="136">
        <v>0.06174</v>
      </c>
      <c r="R1746" s="127">
        <f t="shared" si="418"/>
        <v>0</v>
      </c>
      <c r="S1746" s="128">
        <f t="shared" si="419"/>
        <v>0</v>
      </c>
      <c r="T1746" s="22"/>
      <c r="W1746" s="20"/>
    </row>
    <row r="1747" s="19" customFormat="1" outlineLevel="1" spans="1:23">
      <c r="A1747" s="83" t="s">
        <v>4262</v>
      </c>
      <c r="B1747" s="79" t="s">
        <v>4263</v>
      </c>
      <c r="C1747" s="72" t="s">
        <v>2222</v>
      </c>
      <c r="D1747" s="73"/>
      <c r="E1747" s="214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11" t="s">
        <v>351</v>
      </c>
      <c r="N1747" s="112" t="s">
        <v>4149</v>
      </c>
      <c r="O1747" s="113">
        <v>4650358701812</v>
      </c>
      <c r="P1747" s="118">
        <v>16.7</v>
      </c>
      <c r="Q1747" s="136">
        <v>0.06174</v>
      </c>
      <c r="R1747" s="127">
        <f t="shared" si="418"/>
        <v>0</v>
      </c>
      <c r="S1747" s="128">
        <f t="shared" si="419"/>
        <v>0</v>
      </c>
      <c r="T1747" s="22"/>
      <c r="W1747" s="20"/>
    </row>
    <row r="1748" s="19" customFormat="1" outlineLevel="1" spans="1:23">
      <c r="A1748" s="83" t="s">
        <v>4264</v>
      </c>
      <c r="B1748" s="79" t="s">
        <v>4265</v>
      </c>
      <c r="C1748" s="72" t="s">
        <v>2222</v>
      </c>
      <c r="D1748" s="73"/>
      <c r="E1748" s="214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11" t="s">
        <v>351</v>
      </c>
      <c r="N1748" s="112" t="s">
        <v>4149</v>
      </c>
      <c r="O1748" s="113">
        <v>4650358701829</v>
      </c>
      <c r="P1748" s="118">
        <v>16.45</v>
      </c>
      <c r="Q1748" s="136">
        <v>0.06174</v>
      </c>
      <c r="R1748" s="127">
        <f t="shared" si="418"/>
        <v>0</v>
      </c>
      <c r="S1748" s="128">
        <f t="shared" si="419"/>
        <v>0</v>
      </c>
      <c r="T1748" s="22"/>
      <c r="W1748" s="20"/>
    </row>
    <row r="1749" s="19" customFormat="1" outlineLevel="1" spans="1:23">
      <c r="A1749" s="83" t="s">
        <v>4266</v>
      </c>
      <c r="B1749" s="79" t="s">
        <v>4267</v>
      </c>
      <c r="C1749" s="72" t="s">
        <v>2222</v>
      </c>
      <c r="D1749" s="73"/>
      <c r="E1749" s="214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11" t="s">
        <v>351</v>
      </c>
      <c r="N1749" s="112" t="s">
        <v>4149</v>
      </c>
      <c r="O1749" s="113">
        <v>4650358701836</v>
      </c>
      <c r="P1749" s="118">
        <v>15.65</v>
      </c>
      <c r="Q1749" s="136">
        <v>0.06174</v>
      </c>
      <c r="R1749" s="127">
        <f t="shared" si="418"/>
        <v>0</v>
      </c>
      <c r="S1749" s="128">
        <f t="shared" si="419"/>
        <v>0</v>
      </c>
      <c r="T1749" s="22"/>
      <c r="W1749" s="20"/>
    </row>
    <row r="1750" s="19" customFormat="1" outlineLevel="1" spans="1:23">
      <c r="A1750" s="83" t="s">
        <v>4268</v>
      </c>
      <c r="B1750" s="79" t="s">
        <v>4269</v>
      </c>
      <c r="C1750" s="72" t="s">
        <v>2222</v>
      </c>
      <c r="D1750" s="73"/>
      <c r="E1750" s="214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11" t="s">
        <v>351</v>
      </c>
      <c r="N1750" s="112" t="s">
        <v>4149</v>
      </c>
      <c r="O1750" s="113">
        <v>4650358701843</v>
      </c>
      <c r="P1750" s="118">
        <v>17.2</v>
      </c>
      <c r="Q1750" s="136">
        <v>0.06174</v>
      </c>
      <c r="R1750" s="127">
        <f t="shared" si="418"/>
        <v>0</v>
      </c>
      <c r="S1750" s="128">
        <f t="shared" si="419"/>
        <v>0</v>
      </c>
      <c r="T1750" s="22"/>
      <c r="W1750" s="20"/>
    </row>
    <row r="1751" s="19" customFormat="1" outlineLevel="1" spans="1:23">
      <c r="A1751" s="83" t="s">
        <v>4270</v>
      </c>
      <c r="B1751" s="79" t="s">
        <v>4271</v>
      </c>
      <c r="C1751" s="72" t="s">
        <v>2222</v>
      </c>
      <c r="D1751" s="73"/>
      <c r="E1751" s="214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11" t="s">
        <v>351</v>
      </c>
      <c r="N1751" s="112" t="s">
        <v>4149</v>
      </c>
      <c r="O1751" s="113">
        <v>4650358701850</v>
      </c>
      <c r="P1751" s="118">
        <v>16.65</v>
      </c>
      <c r="Q1751" s="136">
        <v>0.06174</v>
      </c>
      <c r="R1751" s="127">
        <f t="shared" si="418"/>
        <v>0</v>
      </c>
      <c r="S1751" s="128">
        <f t="shared" si="419"/>
        <v>0</v>
      </c>
      <c r="T1751" s="22"/>
      <c r="W1751" s="20"/>
    </row>
    <row r="1752" outlineLevel="1" spans="1:23">
      <c r="A1752" s="83" t="s">
        <v>4272</v>
      </c>
      <c r="B1752" s="79" t="s">
        <v>4273</v>
      </c>
      <c r="C1752" s="72" t="s">
        <v>2222</v>
      </c>
      <c r="D1752" s="73"/>
      <c r="E1752" s="214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11" t="s">
        <v>351</v>
      </c>
      <c r="N1752" s="112" t="s">
        <v>4149</v>
      </c>
      <c r="O1752" s="113">
        <v>4670042796924</v>
      </c>
      <c r="P1752" s="118">
        <v>19.5</v>
      </c>
      <c r="Q1752" s="136">
        <v>0.07406</v>
      </c>
      <c r="R1752" s="127">
        <f t="shared" si="418"/>
        <v>0</v>
      </c>
      <c r="S1752" s="128">
        <f t="shared" si="419"/>
        <v>0</v>
      </c>
      <c r="W1752" s="20"/>
    </row>
    <row r="1753" outlineLevel="1" spans="1:23">
      <c r="A1753" s="83" t="s">
        <v>4274</v>
      </c>
      <c r="B1753" s="79" t="s">
        <v>4275</v>
      </c>
      <c r="C1753" s="72" t="s">
        <v>2222</v>
      </c>
      <c r="D1753" s="73"/>
      <c r="E1753" s="214">
        <v>2963.28</v>
      </c>
      <c r="F1753" s="75">
        <f t="shared" si="416"/>
        <v>2963.28</v>
      </c>
      <c r="G1753" s="75">
        <f t="shared" si="417"/>
        <v>2370.624</v>
      </c>
      <c r="H1753" s="76">
        <v>8</v>
      </c>
      <c r="I1753" s="72"/>
      <c r="J1753" s="75" t="str">
        <f t="shared" si="420"/>
        <v/>
      </c>
      <c r="K1753" s="72">
        <v>1</v>
      </c>
      <c r="L1753" s="72">
        <v>10</v>
      </c>
      <c r="M1753" s="111" t="s">
        <v>351</v>
      </c>
      <c r="N1753" s="112" t="s">
        <v>4149</v>
      </c>
      <c r="O1753" s="113">
        <v>4670042796931</v>
      </c>
      <c r="P1753" s="118">
        <v>19.5</v>
      </c>
      <c r="Q1753" s="136">
        <v>0.07406</v>
      </c>
      <c r="R1753" s="127">
        <f t="shared" si="418"/>
        <v>0</v>
      </c>
      <c r="S1753" s="128">
        <f t="shared" si="419"/>
        <v>0</v>
      </c>
      <c r="W1753" s="20"/>
    </row>
    <row r="1754" outlineLevel="1" spans="1:23">
      <c r="A1754" s="83" t="s">
        <v>4276</v>
      </c>
      <c r="B1754" s="79" t="s">
        <v>4277</v>
      </c>
      <c r="C1754" s="72" t="s">
        <v>2222</v>
      </c>
      <c r="D1754" s="73"/>
      <c r="E1754" s="214">
        <v>2963.28</v>
      </c>
      <c r="F1754" s="75">
        <f t="shared" si="416"/>
        <v>2963.28</v>
      </c>
      <c r="G1754" s="75">
        <f t="shared" si="417"/>
        <v>2370.624</v>
      </c>
      <c r="H1754" s="76">
        <v>10</v>
      </c>
      <c r="I1754" s="72"/>
      <c r="J1754" s="75" t="str">
        <f t="shared" si="420"/>
        <v/>
      </c>
      <c r="K1754" s="72">
        <v>1</v>
      </c>
      <c r="L1754" s="72">
        <v>10</v>
      </c>
      <c r="M1754" s="111" t="s">
        <v>351</v>
      </c>
      <c r="N1754" s="112" t="s">
        <v>4149</v>
      </c>
      <c r="O1754" s="113">
        <v>4670042796948</v>
      </c>
      <c r="P1754" s="118">
        <v>19.5</v>
      </c>
      <c r="Q1754" s="136">
        <v>0.07406</v>
      </c>
      <c r="R1754" s="127">
        <f t="shared" si="418"/>
        <v>0</v>
      </c>
      <c r="S1754" s="128">
        <f t="shared" si="419"/>
        <v>0</v>
      </c>
      <c r="W1754" s="20"/>
    </row>
    <row r="1755" outlineLevel="1" spans="1:23">
      <c r="A1755" s="83" t="s">
        <v>4278</v>
      </c>
      <c r="B1755" s="79" t="s">
        <v>4279</v>
      </c>
      <c r="C1755" s="72" t="s">
        <v>2222</v>
      </c>
      <c r="D1755" s="73"/>
      <c r="E1755" s="214">
        <v>2963.28</v>
      </c>
      <c r="F1755" s="75">
        <f t="shared" si="416"/>
        <v>2963.28</v>
      </c>
      <c r="G1755" s="75">
        <f t="shared" si="417"/>
        <v>2370.624</v>
      </c>
      <c r="H1755" s="76">
        <v>15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11" t="s">
        <v>351</v>
      </c>
      <c r="N1755" s="112" t="s">
        <v>4149</v>
      </c>
      <c r="O1755" s="113">
        <v>4670042796955</v>
      </c>
      <c r="P1755" s="118">
        <v>19.5</v>
      </c>
      <c r="Q1755" s="136">
        <v>0.07406</v>
      </c>
      <c r="R1755" s="127">
        <f t="shared" si="418"/>
        <v>0</v>
      </c>
      <c r="S1755" s="128">
        <f t="shared" si="419"/>
        <v>0</v>
      </c>
      <c r="W1755" s="20"/>
    </row>
    <row r="1756" outlineLevel="1" spans="1:23">
      <c r="A1756" s="83" t="s">
        <v>4280</v>
      </c>
      <c r="B1756" s="79" t="s">
        <v>4281</v>
      </c>
      <c r="C1756" s="72" t="s">
        <v>2222</v>
      </c>
      <c r="D1756" s="73"/>
      <c r="E1756" s="214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11" t="s">
        <v>351</v>
      </c>
      <c r="N1756" s="112" t="s">
        <v>4149</v>
      </c>
      <c r="O1756" s="113">
        <v>4670042796962</v>
      </c>
      <c r="P1756" s="118">
        <v>19.5</v>
      </c>
      <c r="Q1756" s="136">
        <v>0.07406</v>
      </c>
      <c r="R1756" s="127">
        <f t="shared" ref="R1756:R1819" si="423">P1756/L1756*D1756</f>
        <v>0</v>
      </c>
      <c r="S1756" s="128">
        <f t="shared" ref="S1756:S1819" si="424">Q1756/L1756*D1756</f>
        <v>0</v>
      </c>
      <c r="W1756" s="20"/>
    </row>
    <row r="1757" outlineLevel="1" spans="1:23">
      <c r="A1757" s="83" t="s">
        <v>4282</v>
      </c>
      <c r="B1757" s="79" t="s">
        <v>4283</v>
      </c>
      <c r="C1757" s="72" t="s">
        <v>2222</v>
      </c>
      <c r="D1757" s="73"/>
      <c r="E1757" s="214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11" t="s">
        <v>351</v>
      </c>
      <c r="N1757" s="112" t="s">
        <v>4149</v>
      </c>
      <c r="O1757" s="113">
        <v>4670042796979</v>
      </c>
      <c r="P1757" s="118">
        <v>19.5</v>
      </c>
      <c r="Q1757" s="136">
        <v>0.07406</v>
      </c>
      <c r="R1757" s="127">
        <f t="shared" si="423"/>
        <v>0</v>
      </c>
      <c r="S1757" s="128">
        <f t="shared" si="424"/>
        <v>0</v>
      </c>
      <c r="W1757" s="20"/>
    </row>
    <row r="1758" outlineLevel="1" spans="1:23">
      <c r="A1758" s="83" t="s">
        <v>4284</v>
      </c>
      <c r="B1758" s="79" t="s">
        <v>4285</v>
      </c>
      <c r="C1758" s="72" t="s">
        <v>2222</v>
      </c>
      <c r="D1758" s="73"/>
      <c r="E1758" s="214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11" t="s">
        <v>351</v>
      </c>
      <c r="N1758" s="112" t="s">
        <v>4149</v>
      </c>
      <c r="O1758" s="113">
        <v>4630076441399</v>
      </c>
      <c r="P1758" s="118">
        <v>19.5</v>
      </c>
      <c r="Q1758" s="136">
        <v>0.07406</v>
      </c>
      <c r="R1758" s="127">
        <f t="shared" si="423"/>
        <v>0</v>
      </c>
      <c r="S1758" s="128">
        <f t="shared" si="424"/>
        <v>0</v>
      </c>
      <c r="W1758" s="20"/>
    </row>
    <row r="1759" s="23" customFormat="1" outlineLevel="1" spans="1:23">
      <c r="A1759" s="83" t="s">
        <v>4286</v>
      </c>
      <c r="B1759" s="79" t="s">
        <v>4287</v>
      </c>
      <c r="C1759" s="72" t="s">
        <v>2222</v>
      </c>
      <c r="D1759" s="73"/>
      <c r="E1759" s="214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11" t="s">
        <v>351</v>
      </c>
      <c r="N1759" s="112" t="s">
        <v>4149</v>
      </c>
      <c r="O1759" s="113">
        <v>4670042796986</v>
      </c>
      <c r="P1759" s="118">
        <v>18.5</v>
      </c>
      <c r="Q1759" s="136">
        <v>0.07406</v>
      </c>
      <c r="R1759" s="127">
        <f t="shared" si="423"/>
        <v>0</v>
      </c>
      <c r="S1759" s="128">
        <f t="shared" si="424"/>
        <v>0</v>
      </c>
      <c r="W1759" s="20"/>
    </row>
    <row r="1760" s="23" customFormat="1" outlineLevel="1" spans="1:23">
      <c r="A1760" s="83" t="s">
        <v>4288</v>
      </c>
      <c r="B1760" s="79" t="s">
        <v>4289</v>
      </c>
      <c r="C1760" s="72" t="s">
        <v>2222</v>
      </c>
      <c r="D1760" s="73"/>
      <c r="E1760" s="214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11" t="s">
        <v>351</v>
      </c>
      <c r="N1760" s="112" t="s">
        <v>4149</v>
      </c>
      <c r="O1760" s="113">
        <v>4670042796993</v>
      </c>
      <c r="P1760" s="118">
        <v>15.9</v>
      </c>
      <c r="Q1760" s="136">
        <v>0.06174</v>
      </c>
      <c r="R1760" s="127">
        <f t="shared" si="423"/>
        <v>0</v>
      </c>
      <c r="S1760" s="128">
        <f t="shared" si="424"/>
        <v>0</v>
      </c>
      <c r="W1760" s="20"/>
    </row>
    <row r="1761" s="23" customFormat="1" outlineLevel="1" spans="1:23">
      <c r="A1761" s="83" t="s">
        <v>4290</v>
      </c>
      <c r="B1761" s="79" t="s">
        <v>4291</v>
      </c>
      <c r="C1761" s="72" t="s">
        <v>2222</v>
      </c>
      <c r="D1761" s="73"/>
      <c r="E1761" s="214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11" t="s">
        <v>351</v>
      </c>
      <c r="N1761" s="112" t="s">
        <v>4149</v>
      </c>
      <c r="O1761" s="113">
        <v>4670042797006</v>
      </c>
      <c r="P1761" s="118">
        <v>17</v>
      </c>
      <c r="Q1761" s="136">
        <v>0.06174</v>
      </c>
      <c r="R1761" s="127">
        <f t="shared" si="423"/>
        <v>0</v>
      </c>
      <c r="S1761" s="128">
        <f t="shared" si="424"/>
        <v>0</v>
      </c>
      <c r="W1761" s="20"/>
    </row>
    <row r="1762" s="23" customFormat="1" outlineLevel="1" spans="1:23">
      <c r="A1762" s="83" t="s">
        <v>4292</v>
      </c>
      <c r="B1762" s="79" t="s">
        <v>4293</v>
      </c>
      <c r="C1762" s="72" t="s">
        <v>2222</v>
      </c>
      <c r="D1762" s="73"/>
      <c r="E1762" s="214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11" t="s">
        <v>351</v>
      </c>
      <c r="N1762" s="112" t="s">
        <v>4149</v>
      </c>
      <c r="O1762" s="113">
        <v>4670042797013</v>
      </c>
      <c r="P1762" s="118">
        <v>17.6</v>
      </c>
      <c r="Q1762" s="136">
        <v>0.06174</v>
      </c>
      <c r="R1762" s="127">
        <f t="shared" si="423"/>
        <v>0</v>
      </c>
      <c r="S1762" s="128">
        <f t="shared" si="424"/>
        <v>0</v>
      </c>
      <c r="W1762" s="20"/>
    </row>
    <row r="1763" s="23" customFormat="1" outlineLevel="1" spans="1:23">
      <c r="A1763" s="83" t="s">
        <v>4294</v>
      </c>
      <c r="B1763" s="79" t="s">
        <v>4295</v>
      </c>
      <c r="C1763" s="72" t="s">
        <v>2222</v>
      </c>
      <c r="D1763" s="73"/>
      <c r="E1763" s="214">
        <v>4159.47</v>
      </c>
      <c r="F1763" s="75">
        <f t="shared" si="421"/>
        <v>4159.47</v>
      </c>
      <c r="G1763" s="75">
        <f t="shared" si="422"/>
        <v>3327.576</v>
      </c>
      <c r="H1763" s="76">
        <v>18</v>
      </c>
      <c r="I1763" s="72"/>
      <c r="J1763" s="75" t="str">
        <f t="shared" si="420"/>
        <v/>
      </c>
      <c r="K1763" s="72">
        <v>1</v>
      </c>
      <c r="L1763" s="72">
        <v>8</v>
      </c>
      <c r="M1763" s="111" t="s">
        <v>351</v>
      </c>
      <c r="N1763" s="112" t="s">
        <v>4149</v>
      </c>
      <c r="O1763" s="113">
        <v>4670042797020</v>
      </c>
      <c r="P1763" s="118">
        <v>17.3</v>
      </c>
      <c r="Q1763" s="136">
        <v>0.06174</v>
      </c>
      <c r="R1763" s="127">
        <f t="shared" si="423"/>
        <v>0</v>
      </c>
      <c r="S1763" s="128">
        <f t="shared" si="424"/>
        <v>0</v>
      </c>
      <c r="W1763" s="20"/>
    </row>
    <row r="1764" s="23" customFormat="1" outlineLevel="1" spans="1:23">
      <c r="A1764" s="83" t="s">
        <v>4296</v>
      </c>
      <c r="B1764" s="79" t="s">
        <v>4297</v>
      </c>
      <c r="C1764" s="72" t="s">
        <v>2222</v>
      </c>
      <c r="D1764" s="73"/>
      <c r="E1764" s="214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11" t="s">
        <v>351</v>
      </c>
      <c r="N1764" s="112" t="s">
        <v>4149</v>
      </c>
      <c r="O1764" s="113">
        <v>4670042797037</v>
      </c>
      <c r="P1764" s="118">
        <v>16.5</v>
      </c>
      <c r="Q1764" s="136">
        <v>0.06174</v>
      </c>
      <c r="R1764" s="127">
        <f t="shared" si="423"/>
        <v>0</v>
      </c>
      <c r="S1764" s="128">
        <f t="shared" si="424"/>
        <v>0</v>
      </c>
      <c r="W1764" s="20"/>
    </row>
    <row r="1765" s="23" customFormat="1" outlineLevel="1" spans="1:23">
      <c r="A1765" s="83" t="s">
        <v>4298</v>
      </c>
      <c r="B1765" s="79" t="s">
        <v>4299</v>
      </c>
      <c r="C1765" s="72" t="s">
        <v>2222</v>
      </c>
      <c r="D1765" s="73"/>
      <c r="E1765" s="214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11" t="s">
        <v>351</v>
      </c>
      <c r="N1765" s="112" t="s">
        <v>4149</v>
      </c>
      <c r="O1765" s="320" t="s">
        <v>4300</v>
      </c>
      <c r="P1765" s="118">
        <v>18.5</v>
      </c>
      <c r="Q1765" s="136">
        <v>0.07406</v>
      </c>
      <c r="R1765" s="127">
        <f t="shared" si="423"/>
        <v>0</v>
      </c>
      <c r="S1765" s="128">
        <f t="shared" si="424"/>
        <v>0</v>
      </c>
      <c r="W1765" s="20"/>
    </row>
    <row r="1766" s="23" customFormat="1" outlineLevel="1" spans="1:23">
      <c r="A1766" s="83" t="s">
        <v>4301</v>
      </c>
      <c r="B1766" s="79" t="s">
        <v>4302</v>
      </c>
      <c r="C1766" s="72" t="s">
        <v>2222</v>
      </c>
      <c r="D1766" s="73"/>
      <c r="E1766" s="214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5">
        <v>8</v>
      </c>
      <c r="M1766" s="111" t="s">
        <v>351</v>
      </c>
      <c r="N1766" s="112" t="s">
        <v>4149</v>
      </c>
      <c r="O1766" s="113">
        <v>4650358701867</v>
      </c>
      <c r="P1766" s="118">
        <v>16.75</v>
      </c>
      <c r="Q1766" s="136">
        <v>0.067032</v>
      </c>
      <c r="R1766" s="127">
        <f t="shared" si="423"/>
        <v>0</v>
      </c>
      <c r="S1766" s="128">
        <f t="shared" si="424"/>
        <v>0</v>
      </c>
      <c r="W1766" s="20"/>
    </row>
    <row r="1767" s="23" customFormat="1" outlineLevel="1" spans="1:23">
      <c r="A1767" s="83" t="s">
        <v>4303</v>
      </c>
      <c r="B1767" s="79" t="s">
        <v>4304</v>
      </c>
      <c r="C1767" s="72" t="s">
        <v>2222</v>
      </c>
      <c r="D1767" s="73"/>
      <c r="E1767" s="214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5">
        <v>8</v>
      </c>
      <c r="M1767" s="111" t="s">
        <v>351</v>
      </c>
      <c r="N1767" s="112" t="s">
        <v>4149</v>
      </c>
      <c r="O1767" s="113">
        <v>4650358701874</v>
      </c>
      <c r="P1767" s="118">
        <v>21.5</v>
      </c>
      <c r="Q1767" s="136">
        <v>0.067032</v>
      </c>
      <c r="R1767" s="127">
        <f t="shared" si="423"/>
        <v>0</v>
      </c>
      <c r="S1767" s="128">
        <f t="shared" si="424"/>
        <v>0</v>
      </c>
      <c r="W1767" s="20"/>
    </row>
    <row r="1768" s="23" customFormat="1" outlineLevel="1" spans="1:23">
      <c r="A1768" s="83" t="s">
        <v>4305</v>
      </c>
      <c r="B1768" s="79" t="s">
        <v>4306</v>
      </c>
      <c r="C1768" s="72" t="s">
        <v>2222</v>
      </c>
      <c r="D1768" s="73"/>
      <c r="E1768" s="214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5">
        <v>8</v>
      </c>
      <c r="M1768" s="111" t="s">
        <v>351</v>
      </c>
      <c r="N1768" s="112" t="s">
        <v>4149</v>
      </c>
      <c r="O1768" s="113">
        <v>4650358701881</v>
      </c>
      <c r="P1768" s="118">
        <v>21.05</v>
      </c>
      <c r="Q1768" s="136">
        <v>0.067032</v>
      </c>
      <c r="R1768" s="127">
        <f t="shared" si="423"/>
        <v>0</v>
      </c>
      <c r="S1768" s="128">
        <f t="shared" si="424"/>
        <v>0</v>
      </c>
      <c r="W1768" s="20"/>
    </row>
    <row r="1769" s="23" customFormat="1" outlineLevel="1" spans="1:23">
      <c r="A1769" s="83" t="s">
        <v>4307</v>
      </c>
      <c r="B1769" s="79" t="s">
        <v>4308</v>
      </c>
      <c r="C1769" s="72" t="s">
        <v>2222</v>
      </c>
      <c r="D1769" s="73"/>
      <c r="E1769" s="214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5">
        <v>8</v>
      </c>
      <c r="M1769" s="111" t="s">
        <v>351</v>
      </c>
      <c r="N1769" s="112" t="s">
        <v>4149</v>
      </c>
      <c r="O1769" s="113">
        <v>4650358701898</v>
      </c>
      <c r="P1769" s="118">
        <v>19.05</v>
      </c>
      <c r="Q1769" s="136">
        <v>0.067032</v>
      </c>
      <c r="R1769" s="127">
        <f t="shared" si="423"/>
        <v>0</v>
      </c>
      <c r="S1769" s="128">
        <f t="shared" si="424"/>
        <v>0</v>
      </c>
      <c r="W1769" s="20"/>
    </row>
    <row r="1770" s="23" customFormat="1" outlineLevel="1" spans="1:23">
      <c r="A1770" s="83" t="s">
        <v>4309</v>
      </c>
      <c r="B1770" s="79" t="s">
        <v>4310</v>
      </c>
      <c r="C1770" s="72" t="s">
        <v>2222</v>
      </c>
      <c r="D1770" s="73"/>
      <c r="E1770" s="214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5">
        <v>8</v>
      </c>
      <c r="M1770" s="111" t="s">
        <v>351</v>
      </c>
      <c r="N1770" s="112" t="s">
        <v>4149</v>
      </c>
      <c r="O1770" s="113">
        <v>4650358701904</v>
      </c>
      <c r="P1770" s="118">
        <v>19.85</v>
      </c>
      <c r="Q1770" s="136">
        <v>0.067032</v>
      </c>
      <c r="R1770" s="127">
        <f t="shared" si="423"/>
        <v>0</v>
      </c>
      <c r="S1770" s="128">
        <f t="shared" si="424"/>
        <v>0</v>
      </c>
      <c r="W1770" s="20"/>
    </row>
    <row r="1771" s="23" customFormat="1" outlineLevel="1" spans="1:23">
      <c r="A1771" s="83" t="s">
        <v>4311</v>
      </c>
      <c r="B1771" s="79" t="s">
        <v>4312</v>
      </c>
      <c r="C1771" s="72" t="s">
        <v>2222</v>
      </c>
      <c r="D1771" s="73"/>
      <c r="E1771" s="214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5">
        <v>8</v>
      </c>
      <c r="M1771" s="111" t="s">
        <v>351</v>
      </c>
      <c r="N1771" s="112" t="s">
        <v>4149</v>
      </c>
      <c r="O1771" s="113">
        <v>4650358701911</v>
      </c>
      <c r="P1771" s="118">
        <v>20.05</v>
      </c>
      <c r="Q1771" s="136">
        <v>0.067032</v>
      </c>
      <c r="R1771" s="127">
        <f t="shared" si="423"/>
        <v>0</v>
      </c>
      <c r="S1771" s="128">
        <f t="shared" si="424"/>
        <v>0</v>
      </c>
      <c r="W1771" s="20"/>
    </row>
    <row r="1772" s="23" customFormat="1" outlineLevel="1" spans="1:23">
      <c r="A1772" s="83" t="s">
        <v>4313</v>
      </c>
      <c r="B1772" s="79" t="s">
        <v>4314</v>
      </c>
      <c r="C1772" s="72" t="s">
        <v>2222</v>
      </c>
      <c r="D1772" s="73"/>
      <c r="E1772" s="214">
        <v>5329.82</v>
      </c>
      <c r="F1772" s="75">
        <f t="shared" si="421"/>
        <v>5329.82</v>
      </c>
      <c r="G1772" s="75">
        <f t="shared" si="422"/>
        <v>4263.856</v>
      </c>
      <c r="H1772" s="76">
        <v>7</v>
      </c>
      <c r="I1772" s="72"/>
      <c r="J1772" s="75" t="str">
        <f t="shared" si="425"/>
        <v/>
      </c>
      <c r="K1772" s="72">
        <v>1</v>
      </c>
      <c r="L1772" s="215">
        <v>8</v>
      </c>
      <c r="M1772" s="111" t="s">
        <v>351</v>
      </c>
      <c r="N1772" s="112" t="s">
        <v>4149</v>
      </c>
      <c r="O1772" s="113">
        <v>4650358701928</v>
      </c>
      <c r="P1772" s="118">
        <v>20.6</v>
      </c>
      <c r="Q1772" s="136">
        <v>0.067032</v>
      </c>
      <c r="R1772" s="127">
        <f t="shared" si="423"/>
        <v>0</v>
      </c>
      <c r="S1772" s="128">
        <f t="shared" si="424"/>
        <v>0</v>
      </c>
      <c r="W1772" s="20"/>
    </row>
    <row r="1773" outlineLevel="1" spans="1:23">
      <c r="A1773" s="83" t="s">
        <v>4315</v>
      </c>
      <c r="B1773" s="79" t="s">
        <v>4316</v>
      </c>
      <c r="C1773" s="72" t="s">
        <v>2222</v>
      </c>
      <c r="D1773" s="73"/>
      <c r="E1773" s="214">
        <v>2065.7</v>
      </c>
      <c r="F1773" s="75">
        <f t="shared" si="421"/>
        <v>2065.7</v>
      </c>
      <c r="G1773" s="75">
        <f t="shared" si="422"/>
        <v>1652.56</v>
      </c>
      <c r="H1773" s="76">
        <v>1</v>
      </c>
      <c r="I1773" s="72"/>
      <c r="J1773" s="75" t="str">
        <f t="shared" si="425"/>
        <v/>
      </c>
      <c r="K1773" s="72">
        <v>1</v>
      </c>
      <c r="L1773" s="72">
        <v>20</v>
      </c>
      <c r="M1773" s="111" t="s">
        <v>351</v>
      </c>
      <c r="N1773" s="112" t="s">
        <v>4149</v>
      </c>
      <c r="O1773" s="113">
        <v>4670042797105</v>
      </c>
      <c r="P1773" s="118">
        <v>19.4</v>
      </c>
      <c r="Q1773" s="136">
        <v>0.061364</v>
      </c>
      <c r="R1773" s="127">
        <f t="shared" si="423"/>
        <v>0</v>
      </c>
      <c r="S1773" s="128">
        <f t="shared" si="424"/>
        <v>0</v>
      </c>
      <c r="W1773" s="20"/>
    </row>
    <row r="1774" outlineLevel="1" spans="1:23">
      <c r="A1774" s="83" t="s">
        <v>4317</v>
      </c>
      <c r="B1774" s="79" t="s">
        <v>4318</v>
      </c>
      <c r="C1774" s="72" t="s">
        <v>2222</v>
      </c>
      <c r="D1774" s="73"/>
      <c r="E1774" s="214">
        <v>1957.48</v>
      </c>
      <c r="F1774" s="75">
        <f t="shared" si="421"/>
        <v>1957.48</v>
      </c>
      <c r="G1774" s="75">
        <f t="shared" si="422"/>
        <v>1565.984</v>
      </c>
      <c r="H1774" s="76">
        <v>36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11" t="s">
        <v>351</v>
      </c>
      <c r="N1774" s="112" t="s">
        <v>4149</v>
      </c>
      <c r="O1774" s="113">
        <v>4670042797112</v>
      </c>
      <c r="P1774" s="118">
        <v>19.4</v>
      </c>
      <c r="Q1774" s="136">
        <v>0.061364</v>
      </c>
      <c r="R1774" s="127">
        <f t="shared" si="423"/>
        <v>0</v>
      </c>
      <c r="S1774" s="128">
        <f t="shared" si="424"/>
        <v>0</v>
      </c>
      <c r="W1774" s="20"/>
    </row>
    <row r="1775" s="23" customFormat="1" outlineLevel="1" spans="1:23">
      <c r="A1775" s="82" t="s">
        <v>4319</v>
      </c>
      <c r="B1775" s="79" t="s">
        <v>4320</v>
      </c>
      <c r="C1775" s="72" t="s">
        <v>2222</v>
      </c>
      <c r="D1775" s="73"/>
      <c r="E1775" s="214">
        <v>1957.48</v>
      </c>
      <c r="F1775" s="75">
        <f t="shared" si="421"/>
        <v>1957.48</v>
      </c>
      <c r="G1775" s="75">
        <f t="shared" si="422"/>
        <v>1565.984</v>
      </c>
      <c r="H1775" s="76">
        <v>2</v>
      </c>
      <c r="I1775" s="72"/>
      <c r="J1775" s="75" t="str">
        <f t="shared" si="425"/>
        <v/>
      </c>
      <c r="K1775" s="72">
        <v>1</v>
      </c>
      <c r="L1775" s="72">
        <v>20</v>
      </c>
      <c r="M1775" s="111" t="s">
        <v>351</v>
      </c>
      <c r="N1775" s="112" t="s">
        <v>4149</v>
      </c>
      <c r="O1775" s="113">
        <v>4670042797129</v>
      </c>
      <c r="P1775" s="118">
        <v>19.4</v>
      </c>
      <c r="Q1775" s="136">
        <v>0.061364</v>
      </c>
      <c r="R1775" s="127">
        <f t="shared" si="423"/>
        <v>0</v>
      </c>
      <c r="S1775" s="128">
        <f t="shared" si="424"/>
        <v>0</v>
      </c>
      <c r="W1775" s="20"/>
    </row>
    <row r="1776" s="23" customFormat="1" outlineLevel="1" spans="1:23">
      <c r="A1776" s="82" t="s">
        <v>4321</v>
      </c>
      <c r="B1776" s="79" t="s">
        <v>4322</v>
      </c>
      <c r="C1776" s="72" t="s">
        <v>2222</v>
      </c>
      <c r="D1776" s="73"/>
      <c r="E1776" s="214">
        <v>1957.48</v>
      </c>
      <c r="F1776" s="75">
        <f t="shared" si="421"/>
        <v>1957.48</v>
      </c>
      <c r="G1776" s="75">
        <f t="shared" si="422"/>
        <v>1565.984</v>
      </c>
      <c r="H1776" s="78"/>
      <c r="I1776" s="72"/>
      <c r="J1776" s="75" t="str">
        <f t="shared" si="425"/>
        <v/>
      </c>
      <c r="K1776" s="72">
        <v>1</v>
      </c>
      <c r="L1776" s="72">
        <v>20</v>
      </c>
      <c r="M1776" s="111" t="s">
        <v>351</v>
      </c>
      <c r="N1776" s="112" t="s">
        <v>4149</v>
      </c>
      <c r="O1776" s="113">
        <v>4670042797136</v>
      </c>
      <c r="P1776" s="118">
        <v>19.4</v>
      </c>
      <c r="Q1776" s="136">
        <v>0.061364</v>
      </c>
      <c r="R1776" s="127">
        <f t="shared" si="423"/>
        <v>0</v>
      </c>
      <c r="S1776" s="128">
        <f t="shared" si="424"/>
        <v>0</v>
      </c>
      <c r="W1776" s="20"/>
    </row>
    <row r="1777" outlineLevel="1" spans="1:23">
      <c r="A1777" s="82" t="s">
        <v>4323</v>
      </c>
      <c r="B1777" s="79" t="s">
        <v>4324</v>
      </c>
      <c r="C1777" s="72" t="s">
        <v>2222</v>
      </c>
      <c r="D1777" s="73"/>
      <c r="E1777" s="214">
        <v>1957.48</v>
      </c>
      <c r="F1777" s="75">
        <f t="shared" si="421"/>
        <v>1957.48</v>
      </c>
      <c r="G1777" s="75">
        <f t="shared" si="422"/>
        <v>1565.984</v>
      </c>
      <c r="H1777" s="76">
        <v>17</v>
      </c>
      <c r="I1777" s="72"/>
      <c r="J1777" s="75" t="str">
        <f t="shared" si="425"/>
        <v/>
      </c>
      <c r="K1777" s="72">
        <v>1</v>
      </c>
      <c r="L1777" s="72">
        <v>20</v>
      </c>
      <c r="M1777" s="111" t="s">
        <v>351</v>
      </c>
      <c r="N1777" s="112" t="s">
        <v>4149</v>
      </c>
      <c r="O1777" s="113">
        <v>4670042797143</v>
      </c>
      <c r="P1777" s="118">
        <v>19.4</v>
      </c>
      <c r="Q1777" s="136">
        <v>0.061364</v>
      </c>
      <c r="R1777" s="127">
        <f t="shared" si="423"/>
        <v>0</v>
      </c>
      <c r="S1777" s="128">
        <f t="shared" si="424"/>
        <v>0</v>
      </c>
      <c r="W1777" s="20"/>
    </row>
    <row r="1778" s="23" customFormat="1" outlineLevel="1" spans="1:23">
      <c r="A1778" s="83" t="s">
        <v>4325</v>
      </c>
      <c r="B1778" s="79" t="s">
        <v>4326</v>
      </c>
      <c r="C1778" s="72" t="s">
        <v>2222</v>
      </c>
      <c r="D1778" s="73"/>
      <c r="E1778" s="214">
        <v>1885.49</v>
      </c>
      <c r="F1778" s="75">
        <f t="shared" si="421"/>
        <v>1885.49</v>
      </c>
      <c r="G1778" s="75">
        <f t="shared" si="422"/>
        <v>1508.392</v>
      </c>
      <c r="H1778" s="76">
        <v>39</v>
      </c>
      <c r="I1778" s="72"/>
      <c r="J1778" s="75" t="str">
        <f t="shared" si="425"/>
        <v/>
      </c>
      <c r="K1778" s="72">
        <v>1</v>
      </c>
      <c r="L1778" s="72">
        <v>20</v>
      </c>
      <c r="M1778" s="111" t="s">
        <v>351</v>
      </c>
      <c r="N1778" s="112" t="s">
        <v>4149</v>
      </c>
      <c r="O1778" s="113">
        <v>4670042797150</v>
      </c>
      <c r="P1778" s="118">
        <v>19.4</v>
      </c>
      <c r="Q1778" s="136">
        <v>0.061364</v>
      </c>
      <c r="R1778" s="127">
        <f t="shared" si="423"/>
        <v>0</v>
      </c>
      <c r="S1778" s="128">
        <f t="shared" si="424"/>
        <v>0</v>
      </c>
      <c r="W1778" s="20"/>
    </row>
    <row r="1779" outlineLevel="1" spans="1:23">
      <c r="A1779" s="83" t="s">
        <v>4327</v>
      </c>
      <c r="B1779" s="79" t="s">
        <v>4328</v>
      </c>
      <c r="C1779" s="72" t="s">
        <v>2222</v>
      </c>
      <c r="D1779" s="73"/>
      <c r="E1779" s="214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11" t="s">
        <v>351</v>
      </c>
      <c r="N1779" s="112" t="s">
        <v>4149</v>
      </c>
      <c r="O1779" s="113">
        <v>4630076441429</v>
      </c>
      <c r="P1779" s="118">
        <v>19.4</v>
      </c>
      <c r="Q1779" s="136">
        <v>0.061364</v>
      </c>
      <c r="R1779" s="127">
        <f t="shared" si="423"/>
        <v>0</v>
      </c>
      <c r="S1779" s="128">
        <f t="shared" si="424"/>
        <v>0</v>
      </c>
      <c r="W1779" s="20"/>
    </row>
    <row r="1780" outlineLevel="1" spans="1:23">
      <c r="A1780" s="83" t="s">
        <v>4329</v>
      </c>
      <c r="B1780" s="79" t="s">
        <v>4330</v>
      </c>
      <c r="C1780" s="72" t="s">
        <v>2222</v>
      </c>
      <c r="D1780" s="73"/>
      <c r="E1780" s="214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11" t="s">
        <v>351</v>
      </c>
      <c r="N1780" s="112" t="s">
        <v>4149</v>
      </c>
      <c r="O1780" s="113">
        <v>4670042797167</v>
      </c>
      <c r="P1780" s="118">
        <v>23.5</v>
      </c>
      <c r="Q1780" s="136">
        <v>0.061364</v>
      </c>
      <c r="R1780" s="127">
        <f t="shared" si="423"/>
        <v>0</v>
      </c>
      <c r="S1780" s="128">
        <f t="shared" si="424"/>
        <v>0</v>
      </c>
      <c r="W1780" s="20"/>
    </row>
    <row r="1781" s="23" customFormat="1" outlineLevel="1" spans="1:23">
      <c r="A1781" s="83" t="s">
        <v>4331</v>
      </c>
      <c r="B1781" s="79" t="s">
        <v>4332</v>
      </c>
      <c r="C1781" s="72" t="s">
        <v>2222</v>
      </c>
      <c r="D1781" s="73"/>
      <c r="E1781" s="214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11" t="s">
        <v>351</v>
      </c>
      <c r="N1781" s="112" t="s">
        <v>4149</v>
      </c>
      <c r="O1781" s="113">
        <v>4670042797174</v>
      </c>
      <c r="P1781" s="118">
        <v>23.5</v>
      </c>
      <c r="Q1781" s="136">
        <v>0.061364</v>
      </c>
      <c r="R1781" s="127">
        <f t="shared" si="423"/>
        <v>0</v>
      </c>
      <c r="S1781" s="128">
        <f t="shared" si="424"/>
        <v>0</v>
      </c>
      <c r="W1781" s="20"/>
    </row>
    <row r="1782" s="23" customFormat="1" outlineLevel="1" spans="1:23">
      <c r="A1782" s="83" t="s">
        <v>4333</v>
      </c>
      <c r="B1782" s="79" t="s">
        <v>4334</v>
      </c>
      <c r="C1782" s="72" t="s">
        <v>2222</v>
      </c>
      <c r="D1782" s="73"/>
      <c r="E1782" s="214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11" t="s">
        <v>351</v>
      </c>
      <c r="N1782" s="112" t="s">
        <v>4149</v>
      </c>
      <c r="O1782" s="113">
        <v>4670042797181</v>
      </c>
      <c r="P1782" s="118">
        <v>23.5</v>
      </c>
      <c r="Q1782" s="136">
        <v>0.061364</v>
      </c>
      <c r="R1782" s="127">
        <f t="shared" si="423"/>
        <v>0</v>
      </c>
      <c r="S1782" s="128">
        <f t="shared" si="424"/>
        <v>0</v>
      </c>
      <c r="W1782" s="20"/>
    </row>
    <row r="1783" s="23" customFormat="1" outlineLevel="1" spans="1:23">
      <c r="A1783" s="83" t="s">
        <v>4335</v>
      </c>
      <c r="B1783" s="79" t="s">
        <v>4336</v>
      </c>
      <c r="C1783" s="72" t="s">
        <v>2222</v>
      </c>
      <c r="D1783" s="73"/>
      <c r="E1783" s="214">
        <v>2640.54</v>
      </c>
      <c r="F1783" s="75">
        <f t="shared" si="421"/>
        <v>2640.54</v>
      </c>
      <c r="G1783" s="75">
        <f t="shared" si="422"/>
        <v>2112.432</v>
      </c>
      <c r="H1783" s="76">
        <v>9</v>
      </c>
      <c r="I1783" s="72"/>
      <c r="J1783" s="75" t="str">
        <f t="shared" si="425"/>
        <v/>
      </c>
      <c r="K1783" s="72">
        <v>1</v>
      </c>
      <c r="L1783" s="72">
        <v>16</v>
      </c>
      <c r="M1783" s="111" t="s">
        <v>351</v>
      </c>
      <c r="N1783" s="112" t="s">
        <v>4149</v>
      </c>
      <c r="O1783" s="113">
        <v>4670042797198</v>
      </c>
      <c r="P1783" s="118">
        <v>23.5</v>
      </c>
      <c r="Q1783" s="136">
        <v>0.061364</v>
      </c>
      <c r="R1783" s="127">
        <f t="shared" si="423"/>
        <v>0</v>
      </c>
      <c r="S1783" s="128">
        <f t="shared" si="424"/>
        <v>0</v>
      </c>
      <c r="W1783" s="20"/>
    </row>
    <row r="1784" s="23" customFormat="1" outlineLevel="1" spans="1:23">
      <c r="A1784" s="83" t="s">
        <v>4337</v>
      </c>
      <c r="B1784" s="79" t="s">
        <v>4338</v>
      </c>
      <c r="C1784" s="72" t="s">
        <v>2222</v>
      </c>
      <c r="D1784" s="73"/>
      <c r="E1784" s="214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11" t="s">
        <v>351</v>
      </c>
      <c r="N1784" s="112" t="s">
        <v>4149</v>
      </c>
      <c r="O1784" s="113">
        <v>4670042797204</v>
      </c>
      <c r="P1784" s="118">
        <v>23.5</v>
      </c>
      <c r="Q1784" s="136">
        <v>0.061364</v>
      </c>
      <c r="R1784" s="127">
        <f t="shared" si="423"/>
        <v>0</v>
      </c>
      <c r="S1784" s="128">
        <f t="shared" si="424"/>
        <v>0</v>
      </c>
      <c r="W1784" s="20"/>
    </row>
    <row r="1785" s="23" customFormat="1" outlineLevel="1" spans="1:23">
      <c r="A1785" s="82" t="s">
        <v>4339</v>
      </c>
      <c r="B1785" s="79" t="s">
        <v>4340</v>
      </c>
      <c r="C1785" s="72" t="s">
        <v>2222</v>
      </c>
      <c r="D1785" s="73"/>
      <c r="E1785" s="214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11" t="s">
        <v>351</v>
      </c>
      <c r="N1785" s="112" t="s">
        <v>4149</v>
      </c>
      <c r="O1785" s="113">
        <v>4670042797211</v>
      </c>
      <c r="P1785" s="118">
        <v>23.5</v>
      </c>
      <c r="Q1785" s="136">
        <v>0.061364</v>
      </c>
      <c r="R1785" s="127">
        <f t="shared" si="423"/>
        <v>0</v>
      </c>
      <c r="S1785" s="128">
        <f t="shared" si="424"/>
        <v>0</v>
      </c>
      <c r="W1785" s="20"/>
    </row>
    <row r="1786" s="23" customFormat="1" outlineLevel="1" spans="1:23">
      <c r="A1786" s="83" t="s">
        <v>4341</v>
      </c>
      <c r="B1786" s="79" t="s">
        <v>4342</v>
      </c>
      <c r="C1786" s="72" t="s">
        <v>2222</v>
      </c>
      <c r="D1786" s="73"/>
      <c r="E1786" s="214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11" t="s">
        <v>351</v>
      </c>
      <c r="N1786" s="112" t="s">
        <v>4149</v>
      </c>
      <c r="O1786" s="113">
        <v>4630076441436</v>
      </c>
      <c r="P1786" s="118">
        <v>23.5</v>
      </c>
      <c r="Q1786" s="136">
        <v>0.061364</v>
      </c>
      <c r="R1786" s="127">
        <f t="shared" si="423"/>
        <v>0</v>
      </c>
      <c r="S1786" s="128">
        <f t="shared" si="424"/>
        <v>0</v>
      </c>
      <c r="W1786" s="20"/>
    </row>
    <row r="1787" outlineLevel="1" spans="1:23">
      <c r="A1787" s="83" t="s">
        <v>4343</v>
      </c>
      <c r="B1787" s="79" t="s">
        <v>4344</v>
      </c>
      <c r="C1787" s="72" t="s">
        <v>2222</v>
      </c>
      <c r="D1787" s="73"/>
      <c r="E1787" s="214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11" t="s">
        <v>351</v>
      </c>
      <c r="N1787" s="112" t="s">
        <v>4149</v>
      </c>
      <c r="O1787" s="113">
        <v>4670042797228</v>
      </c>
      <c r="P1787" s="118">
        <v>39.5</v>
      </c>
      <c r="Q1787" s="136">
        <v>0.10125</v>
      </c>
      <c r="R1787" s="127">
        <f t="shared" si="423"/>
        <v>0</v>
      </c>
      <c r="S1787" s="128">
        <f t="shared" si="424"/>
        <v>0</v>
      </c>
      <c r="W1787" s="20"/>
    </row>
    <row r="1788" s="23" customFormat="1" outlineLevel="1" spans="1:23">
      <c r="A1788" s="82" t="s">
        <v>4345</v>
      </c>
      <c r="B1788" s="79" t="s">
        <v>4346</v>
      </c>
      <c r="C1788" s="72" t="s">
        <v>2222</v>
      </c>
      <c r="D1788" s="73"/>
      <c r="E1788" s="214">
        <v>3149.59</v>
      </c>
      <c r="F1788" s="75">
        <f t="shared" si="421"/>
        <v>3149.59</v>
      </c>
      <c r="G1788" s="75">
        <f t="shared" si="422"/>
        <v>2519.672</v>
      </c>
      <c r="H1788" s="78"/>
      <c r="I1788" s="72"/>
      <c r="J1788" s="75" t="str">
        <f t="shared" si="425"/>
        <v/>
      </c>
      <c r="K1788" s="72">
        <v>1</v>
      </c>
      <c r="L1788" s="72">
        <v>12</v>
      </c>
      <c r="M1788" s="111" t="s">
        <v>351</v>
      </c>
      <c r="N1788" s="112" t="s">
        <v>4149</v>
      </c>
      <c r="O1788" s="113" t="s">
        <v>4347</v>
      </c>
      <c r="P1788" s="118">
        <v>39.5</v>
      </c>
      <c r="Q1788" s="136">
        <v>0.10125</v>
      </c>
      <c r="R1788" s="127">
        <f t="shared" si="423"/>
        <v>0</v>
      </c>
      <c r="S1788" s="128">
        <f t="shared" si="424"/>
        <v>0</v>
      </c>
      <c r="W1788" s="20"/>
    </row>
    <row r="1789" s="23" customFormat="1" outlineLevel="1" spans="1:23">
      <c r="A1789" s="82" t="s">
        <v>4348</v>
      </c>
      <c r="B1789" s="79" t="s">
        <v>4349</v>
      </c>
      <c r="C1789" s="72" t="s">
        <v>2222</v>
      </c>
      <c r="D1789" s="73"/>
      <c r="E1789" s="214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11" t="s">
        <v>351</v>
      </c>
      <c r="N1789" s="112" t="s">
        <v>4149</v>
      </c>
      <c r="O1789" s="113" t="s">
        <v>4350</v>
      </c>
      <c r="P1789" s="118">
        <v>39.5</v>
      </c>
      <c r="Q1789" s="136">
        <v>0.10125</v>
      </c>
      <c r="R1789" s="127">
        <f t="shared" si="423"/>
        <v>0</v>
      </c>
      <c r="S1789" s="128">
        <f t="shared" si="424"/>
        <v>0</v>
      </c>
      <c r="W1789" s="20"/>
    </row>
    <row r="1790" s="23" customFormat="1" outlineLevel="1" spans="1:23">
      <c r="A1790" s="82" t="s">
        <v>4351</v>
      </c>
      <c r="B1790" s="79" t="s">
        <v>4352</v>
      </c>
      <c r="C1790" s="72" t="s">
        <v>2222</v>
      </c>
      <c r="D1790" s="73"/>
      <c r="E1790" s="214">
        <v>3149.59</v>
      </c>
      <c r="F1790" s="75">
        <f t="shared" si="421"/>
        <v>3149.59</v>
      </c>
      <c r="G1790" s="75">
        <f t="shared" si="422"/>
        <v>2519.672</v>
      </c>
      <c r="H1790" s="78"/>
      <c r="I1790" s="72"/>
      <c r="J1790" s="75" t="str">
        <f t="shared" si="425"/>
        <v/>
      </c>
      <c r="K1790" s="72">
        <v>1</v>
      </c>
      <c r="L1790" s="72">
        <v>12</v>
      </c>
      <c r="M1790" s="111" t="s">
        <v>351</v>
      </c>
      <c r="N1790" s="112" t="s">
        <v>4149</v>
      </c>
      <c r="O1790" s="113" t="s">
        <v>4353</v>
      </c>
      <c r="P1790" s="118">
        <v>39.5</v>
      </c>
      <c r="Q1790" s="136">
        <v>0.10125</v>
      </c>
      <c r="R1790" s="127">
        <f t="shared" si="423"/>
        <v>0</v>
      </c>
      <c r="S1790" s="128">
        <f t="shared" si="424"/>
        <v>0</v>
      </c>
      <c r="W1790" s="20"/>
    </row>
    <row r="1791" outlineLevel="1" spans="1:23">
      <c r="A1791" s="83" t="s">
        <v>4354</v>
      </c>
      <c r="B1791" s="79" t="s">
        <v>4355</v>
      </c>
      <c r="C1791" s="72" t="s">
        <v>2222</v>
      </c>
      <c r="D1791" s="73"/>
      <c r="E1791" s="214">
        <v>3149.59</v>
      </c>
      <c r="F1791" s="75">
        <f t="shared" si="421"/>
        <v>3149.59</v>
      </c>
      <c r="G1791" s="75">
        <f t="shared" si="422"/>
        <v>2519.672</v>
      </c>
      <c r="H1791" s="76">
        <v>25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11" t="s">
        <v>351</v>
      </c>
      <c r="N1791" s="112" t="s">
        <v>4149</v>
      </c>
      <c r="O1791" s="113" t="s">
        <v>4356</v>
      </c>
      <c r="P1791" s="118">
        <v>39.5</v>
      </c>
      <c r="Q1791" s="136">
        <v>0.10125</v>
      </c>
      <c r="R1791" s="127">
        <f t="shared" si="423"/>
        <v>0</v>
      </c>
      <c r="S1791" s="128">
        <f t="shared" si="424"/>
        <v>0</v>
      </c>
      <c r="W1791" s="20"/>
    </row>
    <row r="1792" s="23" customFormat="1" outlineLevel="1" spans="1:23">
      <c r="A1792" s="84" t="s">
        <v>4357</v>
      </c>
      <c r="B1792" s="79" t="s">
        <v>4358</v>
      </c>
      <c r="C1792" s="72" t="s">
        <v>2222</v>
      </c>
      <c r="D1792" s="73"/>
      <c r="E1792" s="214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11" t="s">
        <v>351</v>
      </c>
      <c r="N1792" s="112" t="s">
        <v>4149</v>
      </c>
      <c r="O1792" s="113" t="s">
        <v>4359</v>
      </c>
      <c r="P1792" s="118">
        <v>39.5</v>
      </c>
      <c r="Q1792" s="136">
        <v>0.10125</v>
      </c>
      <c r="R1792" s="127">
        <f t="shared" si="423"/>
        <v>0</v>
      </c>
      <c r="S1792" s="128">
        <f t="shared" si="424"/>
        <v>0</v>
      </c>
      <c r="W1792" s="20"/>
    </row>
    <row r="1793" s="23" customFormat="1" outlineLevel="1" spans="1:23">
      <c r="A1793" s="83" t="s">
        <v>4360</v>
      </c>
      <c r="B1793" s="79" t="s">
        <v>4361</v>
      </c>
      <c r="C1793" s="72" t="s">
        <v>2222</v>
      </c>
      <c r="D1793" s="73"/>
      <c r="E1793" s="214">
        <v>5100.11</v>
      </c>
      <c r="F1793" s="75">
        <f t="shared" si="421"/>
        <v>5100.11</v>
      </c>
      <c r="G1793" s="75">
        <f t="shared" si="422"/>
        <v>4080.088</v>
      </c>
      <c r="H1793" s="76">
        <v>25</v>
      </c>
      <c r="I1793" s="72"/>
      <c r="J1793" s="75" t="str">
        <f t="shared" si="425"/>
        <v/>
      </c>
      <c r="K1793" s="72">
        <v>1</v>
      </c>
      <c r="L1793" s="72">
        <v>12</v>
      </c>
      <c r="M1793" s="111" t="s">
        <v>351</v>
      </c>
      <c r="N1793" s="112" t="s">
        <v>4149</v>
      </c>
      <c r="O1793" s="320" t="s">
        <v>4362</v>
      </c>
      <c r="P1793" s="118">
        <v>39.5</v>
      </c>
      <c r="Q1793" s="136">
        <v>0.10125</v>
      </c>
      <c r="R1793" s="127">
        <f t="shared" si="423"/>
        <v>0</v>
      </c>
      <c r="S1793" s="128">
        <f t="shared" si="424"/>
        <v>0</v>
      </c>
      <c r="W1793" s="20"/>
    </row>
    <row r="1794" outlineLevel="1" spans="1:23">
      <c r="A1794" s="83" t="s">
        <v>4363</v>
      </c>
      <c r="B1794" s="79" t="s">
        <v>4364</v>
      </c>
      <c r="C1794" s="72" t="s">
        <v>2222</v>
      </c>
      <c r="D1794" s="73"/>
      <c r="E1794" s="214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11" t="s">
        <v>351</v>
      </c>
      <c r="N1794" s="112" t="s">
        <v>4149</v>
      </c>
      <c r="O1794" s="113" t="s">
        <v>4365</v>
      </c>
      <c r="P1794" s="118">
        <v>30.6</v>
      </c>
      <c r="Q1794" s="136">
        <v>0.061364</v>
      </c>
      <c r="R1794" s="127">
        <f t="shared" si="423"/>
        <v>0</v>
      </c>
      <c r="S1794" s="128">
        <f t="shared" si="424"/>
        <v>0</v>
      </c>
      <c r="W1794" s="20"/>
    </row>
    <row r="1795" s="23" customFormat="1" outlineLevel="1" spans="1:23">
      <c r="A1795" s="82" t="s">
        <v>4366</v>
      </c>
      <c r="B1795" s="79" t="s">
        <v>4367</v>
      </c>
      <c r="C1795" s="72" t="s">
        <v>2222</v>
      </c>
      <c r="D1795" s="73"/>
      <c r="E1795" s="214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11" t="s">
        <v>351</v>
      </c>
      <c r="N1795" s="112" t="s">
        <v>4149</v>
      </c>
      <c r="O1795" s="113" t="s">
        <v>4368</v>
      </c>
      <c r="P1795" s="118">
        <v>30.6</v>
      </c>
      <c r="Q1795" s="136">
        <v>0.061364</v>
      </c>
      <c r="R1795" s="127">
        <f t="shared" si="423"/>
        <v>0</v>
      </c>
      <c r="S1795" s="128">
        <f t="shared" si="424"/>
        <v>0</v>
      </c>
      <c r="W1795" s="20"/>
    </row>
    <row r="1796" s="23" customFormat="1" outlineLevel="1" spans="1:23">
      <c r="A1796" s="82" t="s">
        <v>4369</v>
      </c>
      <c r="B1796" s="79" t="s">
        <v>4370</v>
      </c>
      <c r="C1796" s="72" t="s">
        <v>2222</v>
      </c>
      <c r="D1796" s="73"/>
      <c r="E1796" s="214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11" t="s">
        <v>351</v>
      </c>
      <c r="N1796" s="112" t="s">
        <v>4149</v>
      </c>
      <c r="O1796" s="113" t="s">
        <v>4371</v>
      </c>
      <c r="P1796" s="118">
        <v>30.6</v>
      </c>
      <c r="Q1796" s="136">
        <v>0.061364</v>
      </c>
      <c r="R1796" s="127">
        <f t="shared" si="423"/>
        <v>0</v>
      </c>
      <c r="S1796" s="128">
        <f t="shared" si="424"/>
        <v>0</v>
      </c>
      <c r="W1796" s="20"/>
    </row>
    <row r="1797" s="23" customFormat="1" outlineLevel="1" spans="1:23">
      <c r="A1797" s="82" t="s">
        <v>4372</v>
      </c>
      <c r="B1797" s="79" t="s">
        <v>4373</v>
      </c>
      <c r="C1797" s="72" t="s">
        <v>2222</v>
      </c>
      <c r="D1797" s="73"/>
      <c r="E1797" s="214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11" t="s">
        <v>351</v>
      </c>
      <c r="N1797" s="112" t="s">
        <v>4149</v>
      </c>
      <c r="O1797" s="113" t="s">
        <v>4374</v>
      </c>
      <c r="P1797" s="118">
        <v>30.6</v>
      </c>
      <c r="Q1797" s="136">
        <v>0.061364</v>
      </c>
      <c r="R1797" s="127">
        <f t="shared" si="423"/>
        <v>0</v>
      </c>
      <c r="S1797" s="128">
        <f t="shared" si="424"/>
        <v>0</v>
      </c>
      <c r="W1797" s="20"/>
    </row>
    <row r="1798" outlineLevel="1" spans="1:23">
      <c r="A1798" s="82" t="s">
        <v>4375</v>
      </c>
      <c r="B1798" s="79" t="s">
        <v>4376</v>
      </c>
      <c r="C1798" s="72" t="s">
        <v>2222</v>
      </c>
      <c r="D1798" s="73"/>
      <c r="E1798" s="214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11" t="s">
        <v>351</v>
      </c>
      <c r="N1798" s="112" t="s">
        <v>4149</v>
      </c>
      <c r="O1798" s="113" t="s">
        <v>4377</v>
      </c>
      <c r="P1798" s="118">
        <v>30.6</v>
      </c>
      <c r="Q1798" s="136">
        <v>0.061364</v>
      </c>
      <c r="R1798" s="127">
        <f t="shared" si="423"/>
        <v>0</v>
      </c>
      <c r="S1798" s="128">
        <f t="shared" si="424"/>
        <v>0</v>
      </c>
      <c r="W1798" s="20"/>
    </row>
    <row r="1799" outlineLevel="1" spans="1:23">
      <c r="A1799" s="83" t="s">
        <v>4378</v>
      </c>
      <c r="B1799" s="79" t="s">
        <v>4379</v>
      </c>
      <c r="C1799" s="72" t="s">
        <v>2222</v>
      </c>
      <c r="D1799" s="73"/>
      <c r="E1799" s="214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11" t="s">
        <v>351</v>
      </c>
      <c r="N1799" s="112" t="s">
        <v>4149</v>
      </c>
      <c r="O1799" s="113" t="s">
        <v>4380</v>
      </c>
      <c r="P1799" s="118">
        <v>30.6</v>
      </c>
      <c r="Q1799" s="136">
        <v>0.061364</v>
      </c>
      <c r="R1799" s="127">
        <f t="shared" si="423"/>
        <v>0</v>
      </c>
      <c r="S1799" s="128">
        <f t="shared" si="424"/>
        <v>0</v>
      </c>
      <c r="W1799" s="20"/>
    </row>
    <row r="1800" s="23" customFormat="1" outlineLevel="1" spans="1:23">
      <c r="A1800" s="83" t="s">
        <v>4381</v>
      </c>
      <c r="B1800" s="79" t="s">
        <v>4382</v>
      </c>
      <c r="C1800" s="72" t="s">
        <v>2222</v>
      </c>
      <c r="D1800" s="73"/>
      <c r="E1800" s="214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11" t="s">
        <v>351</v>
      </c>
      <c r="N1800" s="112" t="s">
        <v>4149</v>
      </c>
      <c r="O1800" s="113">
        <v>4630076441450</v>
      </c>
      <c r="P1800" s="118">
        <v>30.6</v>
      </c>
      <c r="Q1800" s="136">
        <v>0.061364</v>
      </c>
      <c r="R1800" s="127">
        <f t="shared" si="423"/>
        <v>0</v>
      </c>
      <c r="S1800" s="128">
        <f t="shared" si="424"/>
        <v>0</v>
      </c>
      <c r="W1800" s="20"/>
    </row>
    <row r="1801" s="23" customFormat="1" outlineLevel="1" spans="1:23">
      <c r="A1801" s="83" t="s">
        <v>4383</v>
      </c>
      <c r="B1801" s="79" t="s">
        <v>4384</v>
      </c>
      <c r="C1801" s="72" t="s">
        <v>2222</v>
      </c>
      <c r="D1801" s="73"/>
      <c r="E1801" s="214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11" t="s">
        <v>351</v>
      </c>
      <c r="N1801" s="112" t="s">
        <v>4149</v>
      </c>
      <c r="O1801" s="113">
        <v>4670042797358</v>
      </c>
      <c r="P1801" s="118">
        <v>22</v>
      </c>
      <c r="Q1801" s="136">
        <v>0.061364</v>
      </c>
      <c r="R1801" s="127">
        <f t="shared" si="423"/>
        <v>0</v>
      </c>
      <c r="S1801" s="128">
        <f t="shared" si="424"/>
        <v>0</v>
      </c>
      <c r="W1801" s="20"/>
    </row>
    <row r="1802" s="23" customFormat="1" outlineLevel="1" spans="1:23">
      <c r="A1802" s="83" t="s">
        <v>4385</v>
      </c>
      <c r="B1802" s="79" t="s">
        <v>4386</v>
      </c>
      <c r="C1802" s="72" t="s">
        <v>2222</v>
      </c>
      <c r="D1802" s="73"/>
      <c r="E1802" s="214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11" t="s">
        <v>351</v>
      </c>
      <c r="N1802" s="112" t="s">
        <v>4149</v>
      </c>
      <c r="O1802" s="113">
        <v>4670042797365</v>
      </c>
      <c r="P1802" s="118">
        <v>22</v>
      </c>
      <c r="Q1802" s="136">
        <v>0.061364</v>
      </c>
      <c r="R1802" s="127">
        <f t="shared" si="423"/>
        <v>0</v>
      </c>
      <c r="S1802" s="128">
        <f t="shared" si="424"/>
        <v>0</v>
      </c>
      <c r="W1802" s="20"/>
    </row>
    <row r="1803" s="23" customFormat="1" outlineLevel="1" spans="1:23">
      <c r="A1803" s="83" t="s">
        <v>4387</v>
      </c>
      <c r="B1803" s="79" t="s">
        <v>4388</v>
      </c>
      <c r="C1803" s="72" t="s">
        <v>2222</v>
      </c>
      <c r="D1803" s="73"/>
      <c r="E1803" s="214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11" t="s">
        <v>351</v>
      </c>
      <c r="N1803" s="112" t="s">
        <v>4149</v>
      </c>
      <c r="O1803" s="113">
        <v>4670042797372</v>
      </c>
      <c r="P1803" s="118">
        <v>23.7</v>
      </c>
      <c r="Q1803" s="136">
        <v>0.061364</v>
      </c>
      <c r="R1803" s="127">
        <f t="shared" si="423"/>
        <v>0</v>
      </c>
      <c r="S1803" s="128">
        <f t="shared" si="424"/>
        <v>0</v>
      </c>
      <c r="W1803" s="20"/>
    </row>
    <row r="1804" s="23" customFormat="1" outlineLevel="1" spans="1:23">
      <c r="A1804" s="83" t="s">
        <v>4389</v>
      </c>
      <c r="B1804" s="79" t="s">
        <v>4390</v>
      </c>
      <c r="C1804" s="72" t="s">
        <v>2222</v>
      </c>
      <c r="D1804" s="73"/>
      <c r="E1804" s="214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11" t="s">
        <v>351</v>
      </c>
      <c r="N1804" s="112" t="s">
        <v>4149</v>
      </c>
      <c r="O1804" s="113">
        <v>4670042797389</v>
      </c>
      <c r="P1804" s="118">
        <v>28.5</v>
      </c>
      <c r="Q1804" s="136">
        <v>0.061364</v>
      </c>
      <c r="R1804" s="127">
        <f t="shared" si="423"/>
        <v>0</v>
      </c>
      <c r="S1804" s="128">
        <f t="shared" si="424"/>
        <v>0</v>
      </c>
      <c r="W1804" s="20"/>
    </row>
    <row r="1805" s="23" customFormat="1" outlineLevel="1" spans="1:23">
      <c r="A1805" s="83" t="s">
        <v>4391</v>
      </c>
      <c r="B1805" s="79" t="s">
        <v>4392</v>
      </c>
      <c r="C1805" s="72" t="s">
        <v>2222</v>
      </c>
      <c r="D1805" s="73"/>
      <c r="E1805" s="214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11" t="s">
        <v>351</v>
      </c>
      <c r="N1805" s="112" t="s">
        <v>4149</v>
      </c>
      <c r="O1805" s="113">
        <v>4670042797396</v>
      </c>
      <c r="P1805" s="118">
        <v>23.8</v>
      </c>
      <c r="Q1805" s="136">
        <v>0.061364</v>
      </c>
      <c r="R1805" s="127">
        <f t="shared" si="423"/>
        <v>0</v>
      </c>
      <c r="S1805" s="128">
        <f t="shared" si="424"/>
        <v>0</v>
      </c>
      <c r="W1805" s="20"/>
    </row>
    <row r="1806" s="23" customFormat="1" outlineLevel="1" spans="1:23">
      <c r="A1806" s="83" t="s">
        <v>4393</v>
      </c>
      <c r="B1806" s="79" t="s">
        <v>4394</v>
      </c>
      <c r="C1806" s="72" t="s">
        <v>2222</v>
      </c>
      <c r="D1806" s="73"/>
      <c r="E1806" s="214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11" t="s">
        <v>351</v>
      </c>
      <c r="N1806" s="112" t="s">
        <v>4149</v>
      </c>
      <c r="O1806" s="113">
        <v>4670042797402</v>
      </c>
      <c r="P1806" s="118">
        <v>25.9</v>
      </c>
      <c r="Q1806" s="136">
        <v>0.061364</v>
      </c>
      <c r="R1806" s="127">
        <f t="shared" si="423"/>
        <v>0</v>
      </c>
      <c r="S1806" s="128">
        <f t="shared" si="424"/>
        <v>0</v>
      </c>
      <c r="W1806" s="20"/>
    </row>
    <row r="1807" s="23" customFormat="1" outlineLevel="1" spans="1:23">
      <c r="A1807" s="83" t="s">
        <v>4395</v>
      </c>
      <c r="B1807" s="79" t="s">
        <v>4396</v>
      </c>
      <c r="C1807" s="72" t="s">
        <v>2222</v>
      </c>
      <c r="D1807" s="73"/>
      <c r="E1807" s="214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11" t="s">
        <v>351</v>
      </c>
      <c r="N1807" s="112" t="s">
        <v>4149</v>
      </c>
      <c r="O1807" s="113">
        <v>4630076445922</v>
      </c>
      <c r="P1807" s="118">
        <v>35</v>
      </c>
      <c r="Q1807" s="136">
        <v>0.0804</v>
      </c>
      <c r="R1807" s="127">
        <f t="shared" si="423"/>
        <v>0</v>
      </c>
      <c r="S1807" s="128">
        <f t="shared" si="424"/>
        <v>0</v>
      </c>
      <c r="W1807" s="20"/>
    </row>
    <row r="1808" s="23" customFormat="1" outlineLevel="1" spans="1:23">
      <c r="A1808" s="83" t="s">
        <v>4397</v>
      </c>
      <c r="B1808" s="79" t="s">
        <v>4398</v>
      </c>
      <c r="C1808" s="72" t="s">
        <v>2222</v>
      </c>
      <c r="D1808" s="73"/>
      <c r="E1808" s="214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11" t="s">
        <v>351</v>
      </c>
      <c r="N1808" s="112" t="s">
        <v>4149</v>
      </c>
      <c r="O1808" s="113">
        <v>4670042797419</v>
      </c>
      <c r="P1808" s="118">
        <v>39</v>
      </c>
      <c r="Q1808" s="136">
        <v>0.07406</v>
      </c>
      <c r="R1808" s="127">
        <f t="shared" si="423"/>
        <v>0</v>
      </c>
      <c r="S1808" s="128">
        <f t="shared" si="424"/>
        <v>0</v>
      </c>
      <c r="W1808" s="20"/>
    </row>
    <row r="1809" s="23" customFormat="1" outlineLevel="1" spans="1:23">
      <c r="A1809" s="82" t="s">
        <v>4399</v>
      </c>
      <c r="B1809" s="79" t="s">
        <v>4400</v>
      </c>
      <c r="C1809" s="72" t="s">
        <v>2222</v>
      </c>
      <c r="D1809" s="73"/>
      <c r="E1809" s="214">
        <v>7654.39</v>
      </c>
      <c r="F1809" s="75">
        <f t="shared" si="421"/>
        <v>7654.39</v>
      </c>
      <c r="G1809" s="75">
        <f t="shared" si="422"/>
        <v>6123.512</v>
      </c>
      <c r="H1809" s="78"/>
      <c r="I1809" s="72"/>
      <c r="J1809" s="75" t="str">
        <f t="shared" si="425"/>
        <v/>
      </c>
      <c r="K1809" s="72">
        <v>1</v>
      </c>
      <c r="L1809" s="72">
        <v>8</v>
      </c>
      <c r="M1809" s="111" t="s">
        <v>351</v>
      </c>
      <c r="N1809" s="112" t="s">
        <v>4149</v>
      </c>
      <c r="O1809" s="113">
        <v>4630076445847</v>
      </c>
      <c r="P1809" s="118">
        <v>39</v>
      </c>
      <c r="Q1809" s="136">
        <v>0.07406</v>
      </c>
      <c r="R1809" s="127">
        <f t="shared" si="423"/>
        <v>0</v>
      </c>
      <c r="S1809" s="128">
        <f t="shared" si="424"/>
        <v>0</v>
      </c>
      <c r="W1809" s="20"/>
    </row>
    <row r="1810" s="23" customFormat="1" outlineLevel="1" spans="1:23">
      <c r="A1810" s="82" t="s">
        <v>4401</v>
      </c>
      <c r="B1810" s="79" t="s">
        <v>4402</v>
      </c>
      <c r="C1810" s="72" t="s">
        <v>2222</v>
      </c>
      <c r="D1810" s="73"/>
      <c r="E1810" s="214">
        <v>7654.39</v>
      </c>
      <c r="F1810" s="75">
        <f t="shared" si="421"/>
        <v>7654.39</v>
      </c>
      <c r="G1810" s="75">
        <f t="shared" si="422"/>
        <v>6123.512</v>
      </c>
      <c r="H1810" s="78"/>
      <c r="I1810" s="72"/>
      <c r="J1810" s="75" t="str">
        <f t="shared" si="425"/>
        <v/>
      </c>
      <c r="K1810" s="72">
        <v>1</v>
      </c>
      <c r="L1810" s="72">
        <v>8</v>
      </c>
      <c r="M1810" s="111" t="s">
        <v>351</v>
      </c>
      <c r="N1810" s="112" t="s">
        <v>4149</v>
      </c>
      <c r="O1810" s="113">
        <v>4630076445854</v>
      </c>
      <c r="P1810" s="118">
        <v>40.7</v>
      </c>
      <c r="Q1810" s="136">
        <v>0.07406</v>
      </c>
      <c r="R1810" s="127">
        <f t="shared" si="423"/>
        <v>0</v>
      </c>
      <c r="S1810" s="128">
        <f t="shared" si="424"/>
        <v>0</v>
      </c>
      <c r="W1810" s="20"/>
    </row>
    <row r="1811" s="23" customFormat="1" outlineLevel="1" spans="1:23">
      <c r="A1811" s="82" t="s">
        <v>4403</v>
      </c>
      <c r="B1811" s="79" t="s">
        <v>4404</v>
      </c>
      <c r="C1811" s="72" t="s">
        <v>2222</v>
      </c>
      <c r="D1811" s="73"/>
      <c r="E1811" s="214">
        <v>7654.39</v>
      </c>
      <c r="F1811" s="75">
        <f t="shared" si="421"/>
        <v>7654.39</v>
      </c>
      <c r="G1811" s="75">
        <f t="shared" si="422"/>
        <v>6123.512</v>
      </c>
      <c r="H1811" s="78"/>
      <c r="I1811" s="72"/>
      <c r="J1811" s="75" t="str">
        <f t="shared" si="425"/>
        <v/>
      </c>
      <c r="K1811" s="72">
        <v>1</v>
      </c>
      <c r="L1811" s="72">
        <v>8</v>
      </c>
      <c r="M1811" s="111" t="s">
        <v>351</v>
      </c>
      <c r="N1811" s="112" t="s">
        <v>4149</v>
      </c>
      <c r="O1811" s="113">
        <v>4630076445861</v>
      </c>
      <c r="P1811" s="118">
        <v>34.4</v>
      </c>
      <c r="Q1811" s="136">
        <v>0.07406</v>
      </c>
      <c r="R1811" s="127">
        <f t="shared" si="423"/>
        <v>0</v>
      </c>
      <c r="S1811" s="128">
        <f t="shared" si="424"/>
        <v>0</v>
      </c>
      <c r="W1811" s="20"/>
    </row>
    <row r="1812" s="23" customFormat="1" outlineLevel="1" spans="1:23">
      <c r="A1812" s="82" t="s">
        <v>4405</v>
      </c>
      <c r="B1812" s="79" t="s">
        <v>4406</v>
      </c>
      <c r="C1812" s="72" t="s">
        <v>2222</v>
      </c>
      <c r="D1812" s="73"/>
      <c r="E1812" s="214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11" t="s">
        <v>351</v>
      </c>
      <c r="N1812" s="112" t="s">
        <v>4149</v>
      </c>
      <c r="O1812" s="113">
        <v>4630076445878</v>
      </c>
      <c r="P1812" s="118">
        <v>40.5</v>
      </c>
      <c r="Q1812" s="136">
        <v>0.07406</v>
      </c>
      <c r="R1812" s="127">
        <f t="shared" si="423"/>
        <v>0</v>
      </c>
      <c r="S1812" s="128">
        <f t="shared" si="424"/>
        <v>0</v>
      </c>
      <c r="W1812" s="20"/>
    </row>
    <row r="1813" s="23" customFormat="1" outlineLevel="1" spans="1:23">
      <c r="A1813" s="83" t="s">
        <v>4407</v>
      </c>
      <c r="B1813" s="79" t="s">
        <v>4408</v>
      </c>
      <c r="C1813" s="72" t="s">
        <v>2222</v>
      </c>
      <c r="D1813" s="73"/>
      <c r="E1813" s="214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11" t="s">
        <v>351</v>
      </c>
      <c r="N1813" s="112" t="s">
        <v>4149</v>
      </c>
      <c r="O1813" s="113">
        <v>4630076445885</v>
      </c>
      <c r="P1813" s="118">
        <v>41</v>
      </c>
      <c r="Q1813" s="136">
        <v>0.07406</v>
      </c>
      <c r="R1813" s="127">
        <f t="shared" si="423"/>
        <v>0</v>
      </c>
      <c r="S1813" s="128">
        <f t="shared" si="424"/>
        <v>0</v>
      </c>
      <c r="W1813" s="20"/>
    </row>
    <row r="1814" s="23" customFormat="1" outlineLevel="1" spans="1:23">
      <c r="A1814" s="83" t="s">
        <v>4409</v>
      </c>
      <c r="B1814" s="79" t="s">
        <v>4410</v>
      </c>
      <c r="C1814" s="72" t="s">
        <v>2222</v>
      </c>
      <c r="D1814" s="73"/>
      <c r="E1814" s="214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11" t="s">
        <v>351</v>
      </c>
      <c r="N1814" s="112" t="s">
        <v>4149</v>
      </c>
      <c r="O1814" s="113">
        <v>4630076445939</v>
      </c>
      <c r="P1814" s="118">
        <v>37.8</v>
      </c>
      <c r="Q1814" s="136">
        <v>0.0804</v>
      </c>
      <c r="R1814" s="127">
        <f t="shared" si="423"/>
        <v>0</v>
      </c>
      <c r="S1814" s="128">
        <f t="shared" si="424"/>
        <v>0</v>
      </c>
      <c r="W1814" s="20"/>
    </row>
    <row r="1815" s="23" customFormat="1" outlineLevel="1" spans="1:23">
      <c r="A1815" s="83" t="s">
        <v>4411</v>
      </c>
      <c r="B1815" s="79" t="s">
        <v>4412</v>
      </c>
      <c r="C1815" s="72" t="s">
        <v>2222</v>
      </c>
      <c r="D1815" s="73"/>
      <c r="E1815" s="214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11" t="s">
        <v>351</v>
      </c>
      <c r="N1815" s="112" t="s">
        <v>4149</v>
      </c>
      <c r="O1815" s="113">
        <v>4650358701935</v>
      </c>
      <c r="P1815" s="118">
        <v>14.6</v>
      </c>
      <c r="Q1815" s="136">
        <v>0.061364</v>
      </c>
      <c r="R1815" s="127">
        <f t="shared" si="423"/>
        <v>0</v>
      </c>
      <c r="S1815" s="128">
        <f t="shared" si="424"/>
        <v>0</v>
      </c>
      <c r="W1815" s="20"/>
    </row>
    <row r="1816" s="23" customFormat="1" outlineLevel="1" spans="1:23">
      <c r="A1816" s="83" t="s">
        <v>4413</v>
      </c>
      <c r="B1816" s="79" t="s">
        <v>4414</v>
      </c>
      <c r="C1816" s="72" t="s">
        <v>2222</v>
      </c>
      <c r="D1816" s="73"/>
      <c r="E1816" s="214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11" t="s">
        <v>351</v>
      </c>
      <c r="N1816" s="112" t="s">
        <v>4149</v>
      </c>
      <c r="O1816" s="113">
        <v>4650358701942</v>
      </c>
      <c r="P1816" s="118">
        <v>19.35</v>
      </c>
      <c r="Q1816" s="136">
        <v>0.061364</v>
      </c>
      <c r="R1816" s="127">
        <f t="shared" si="423"/>
        <v>0</v>
      </c>
      <c r="S1816" s="128">
        <f t="shared" si="424"/>
        <v>0</v>
      </c>
      <c r="W1816" s="20"/>
    </row>
    <row r="1817" s="23" customFormat="1" outlineLevel="1" spans="1:23">
      <c r="A1817" s="83" t="s">
        <v>4415</v>
      </c>
      <c r="B1817" s="79" t="s">
        <v>4416</v>
      </c>
      <c r="C1817" s="72" t="s">
        <v>2222</v>
      </c>
      <c r="D1817" s="73"/>
      <c r="E1817" s="214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11" t="s">
        <v>351</v>
      </c>
      <c r="N1817" s="112" t="s">
        <v>4149</v>
      </c>
      <c r="O1817" s="113">
        <v>4650358701959</v>
      </c>
      <c r="P1817" s="118">
        <v>17.85</v>
      </c>
      <c r="Q1817" s="136">
        <v>0.061364</v>
      </c>
      <c r="R1817" s="127">
        <f t="shared" si="423"/>
        <v>0</v>
      </c>
      <c r="S1817" s="128">
        <f t="shared" si="424"/>
        <v>0</v>
      </c>
      <c r="W1817" s="20"/>
    </row>
    <row r="1818" s="23" customFormat="1" outlineLevel="1" spans="1:23">
      <c r="A1818" s="83" t="s">
        <v>4417</v>
      </c>
      <c r="B1818" s="79" t="s">
        <v>4418</v>
      </c>
      <c r="C1818" s="72" t="s">
        <v>2222</v>
      </c>
      <c r="D1818" s="73"/>
      <c r="E1818" s="214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11" t="s">
        <v>351</v>
      </c>
      <c r="N1818" s="112" t="s">
        <v>4149</v>
      </c>
      <c r="O1818" s="113">
        <v>4650358701966</v>
      </c>
      <c r="P1818" s="118">
        <v>20.4</v>
      </c>
      <c r="Q1818" s="136">
        <v>0.061364</v>
      </c>
      <c r="R1818" s="127">
        <f t="shared" si="423"/>
        <v>0</v>
      </c>
      <c r="S1818" s="128">
        <f t="shared" si="424"/>
        <v>0</v>
      </c>
      <c r="W1818" s="20"/>
    </row>
    <row r="1819" s="23" customFormat="1" outlineLevel="1" spans="1:23">
      <c r="A1819" s="83" t="s">
        <v>4419</v>
      </c>
      <c r="B1819" s="79" t="s">
        <v>4420</v>
      </c>
      <c r="C1819" s="72" t="s">
        <v>2222</v>
      </c>
      <c r="D1819" s="73"/>
      <c r="E1819" s="214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11" t="s">
        <v>351</v>
      </c>
      <c r="N1819" s="112" t="s">
        <v>4149</v>
      </c>
      <c r="O1819" s="113">
        <v>4650358701973</v>
      </c>
      <c r="P1819" s="118">
        <v>18.6</v>
      </c>
      <c r="Q1819" s="136">
        <v>0.061364</v>
      </c>
      <c r="R1819" s="127">
        <f t="shared" si="423"/>
        <v>0</v>
      </c>
      <c r="S1819" s="128">
        <f t="shared" si="424"/>
        <v>0</v>
      </c>
      <c r="W1819" s="20"/>
    </row>
    <row r="1820" s="23" customFormat="1" outlineLevel="1" spans="1:23">
      <c r="A1820" s="83" t="s">
        <v>4421</v>
      </c>
      <c r="B1820" s="79" t="s">
        <v>4422</v>
      </c>
      <c r="C1820" s="72" t="s">
        <v>2222</v>
      </c>
      <c r="D1820" s="73"/>
      <c r="E1820" s="214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11" t="s">
        <v>351</v>
      </c>
      <c r="N1820" s="112" t="s">
        <v>4149</v>
      </c>
      <c r="O1820" s="113">
        <v>4650358701980</v>
      </c>
      <c r="P1820" s="118">
        <v>16.4</v>
      </c>
      <c r="Q1820" s="136">
        <v>0.061364</v>
      </c>
      <c r="R1820" s="127">
        <f t="shared" ref="R1820:R1828" si="428">P1820/L1820*D1820</f>
        <v>0</v>
      </c>
      <c r="S1820" s="128">
        <f t="shared" ref="S1820:S1828" si="429">Q1820/L1820*D1820</f>
        <v>0</v>
      </c>
      <c r="W1820" s="20"/>
    </row>
    <row r="1821" s="23" customFormat="1" outlineLevel="1" spans="1:23">
      <c r="A1821" s="83" t="s">
        <v>4423</v>
      </c>
      <c r="B1821" s="79" t="s">
        <v>4424</v>
      </c>
      <c r="C1821" s="72" t="s">
        <v>2222</v>
      </c>
      <c r="D1821" s="73"/>
      <c r="E1821" s="214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11" t="s">
        <v>351</v>
      </c>
      <c r="N1821" s="112" t="s">
        <v>4149</v>
      </c>
      <c r="O1821" s="113">
        <v>4650358701997</v>
      </c>
      <c r="P1821" s="118">
        <v>17.15</v>
      </c>
      <c r="Q1821" s="136">
        <v>0.061364</v>
      </c>
      <c r="R1821" s="127">
        <f t="shared" si="428"/>
        <v>0</v>
      </c>
      <c r="S1821" s="128">
        <f t="shared" si="429"/>
        <v>0</v>
      </c>
      <c r="W1821" s="20"/>
    </row>
    <row r="1822" s="23" customFormat="1" outlineLevel="1" spans="1:23">
      <c r="A1822" s="83" t="s">
        <v>4425</v>
      </c>
      <c r="B1822" s="79" t="s">
        <v>4426</v>
      </c>
      <c r="C1822" s="72" t="s">
        <v>2222</v>
      </c>
      <c r="D1822" s="73"/>
      <c r="E1822" s="214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11" t="s">
        <v>351</v>
      </c>
      <c r="N1822" s="112" t="s">
        <v>4149</v>
      </c>
      <c r="O1822" s="113">
        <v>4630076445892</v>
      </c>
      <c r="P1822" s="118">
        <v>15.8</v>
      </c>
      <c r="Q1822" s="136">
        <v>0.061364</v>
      </c>
      <c r="R1822" s="127">
        <f t="shared" si="428"/>
        <v>0</v>
      </c>
      <c r="S1822" s="128">
        <f t="shared" si="429"/>
        <v>0</v>
      </c>
      <c r="W1822" s="20"/>
    </row>
    <row r="1823" s="23" customFormat="1" outlineLevel="1" spans="1:23">
      <c r="A1823" s="83" t="s">
        <v>4427</v>
      </c>
      <c r="B1823" s="79" t="s">
        <v>4428</v>
      </c>
      <c r="C1823" s="72" t="s">
        <v>2222</v>
      </c>
      <c r="D1823" s="73"/>
      <c r="E1823" s="214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11" t="s">
        <v>351</v>
      </c>
      <c r="N1823" s="112" t="s">
        <v>4149</v>
      </c>
      <c r="O1823" s="113">
        <v>4630076445908</v>
      </c>
      <c r="P1823" s="118">
        <v>18.75</v>
      </c>
      <c r="Q1823" s="136">
        <v>0.061364</v>
      </c>
      <c r="R1823" s="127">
        <f t="shared" si="428"/>
        <v>0</v>
      </c>
      <c r="S1823" s="128">
        <f t="shared" si="429"/>
        <v>0</v>
      </c>
      <c r="W1823" s="20"/>
    </row>
    <row r="1824" s="23" customFormat="1" outlineLevel="1" spans="1:23">
      <c r="A1824" s="83" t="s">
        <v>4429</v>
      </c>
      <c r="B1824" s="79" t="s">
        <v>4430</v>
      </c>
      <c r="C1824" s="72" t="s">
        <v>2222</v>
      </c>
      <c r="D1824" s="73"/>
      <c r="E1824" s="214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11" t="s">
        <v>351</v>
      </c>
      <c r="N1824" s="112" t="s">
        <v>4149</v>
      </c>
      <c r="O1824" s="113">
        <v>4630076445618</v>
      </c>
      <c r="P1824" s="118">
        <v>15.85</v>
      </c>
      <c r="Q1824" s="136">
        <v>0.061364</v>
      </c>
      <c r="R1824" s="127">
        <f t="shared" si="428"/>
        <v>0</v>
      </c>
      <c r="S1824" s="128">
        <f t="shared" si="429"/>
        <v>0</v>
      </c>
      <c r="W1824" s="20"/>
    </row>
    <row r="1825" s="23" customFormat="1" outlineLevel="1" spans="1:23">
      <c r="A1825" s="83" t="s">
        <v>4431</v>
      </c>
      <c r="B1825" s="79" t="s">
        <v>4432</v>
      </c>
      <c r="C1825" s="72" t="s">
        <v>2222</v>
      </c>
      <c r="D1825" s="73"/>
      <c r="E1825" s="214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11" t="s">
        <v>351</v>
      </c>
      <c r="N1825" s="112" t="s">
        <v>4149</v>
      </c>
      <c r="O1825" s="113">
        <v>4630076445632</v>
      </c>
      <c r="P1825" s="118">
        <v>16.5</v>
      </c>
      <c r="Q1825" s="136">
        <v>0.061364</v>
      </c>
      <c r="R1825" s="127">
        <f t="shared" si="428"/>
        <v>0</v>
      </c>
      <c r="S1825" s="128">
        <f t="shared" si="429"/>
        <v>0</v>
      </c>
      <c r="W1825" s="20"/>
    </row>
    <row r="1826" s="23" customFormat="1" outlineLevel="1" spans="1:23">
      <c r="A1826" s="83" t="s">
        <v>4433</v>
      </c>
      <c r="B1826" s="79" t="s">
        <v>4434</v>
      </c>
      <c r="C1826" s="72" t="s">
        <v>2222</v>
      </c>
      <c r="D1826" s="73"/>
      <c r="E1826" s="214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11" t="s">
        <v>351</v>
      </c>
      <c r="N1826" s="112" t="s">
        <v>4149</v>
      </c>
      <c r="O1826" s="113">
        <v>4630076445649</v>
      </c>
      <c r="P1826" s="118">
        <v>16.35</v>
      </c>
      <c r="Q1826" s="136">
        <v>0.061364</v>
      </c>
      <c r="R1826" s="127">
        <f t="shared" si="428"/>
        <v>0</v>
      </c>
      <c r="S1826" s="128">
        <f t="shared" si="429"/>
        <v>0</v>
      </c>
      <c r="W1826" s="20"/>
    </row>
    <row r="1827" s="23" customFormat="1" outlineLevel="1" spans="1:23">
      <c r="A1827" s="82" t="s">
        <v>4435</v>
      </c>
      <c r="B1827" s="79" t="s">
        <v>4436</v>
      </c>
      <c r="C1827" s="72" t="s">
        <v>2222</v>
      </c>
      <c r="D1827" s="73"/>
      <c r="E1827" s="214">
        <v>15214.6</v>
      </c>
      <c r="F1827" s="75">
        <f t="shared" si="426"/>
        <v>15214.6</v>
      </c>
      <c r="G1827" s="75">
        <f t="shared" si="427"/>
        <v>12171.68</v>
      </c>
      <c r="H1827" s="78"/>
      <c r="I1827" s="72"/>
      <c r="J1827" s="75" t="str">
        <f t="shared" si="425"/>
        <v/>
      </c>
      <c r="K1827" s="72">
        <v>1</v>
      </c>
      <c r="L1827" s="72">
        <v>6</v>
      </c>
      <c r="M1827" s="111" t="s">
        <v>351</v>
      </c>
      <c r="N1827" s="112" t="s">
        <v>4149</v>
      </c>
      <c r="O1827" s="113">
        <v>4630076445755</v>
      </c>
      <c r="P1827" s="118">
        <v>15.85</v>
      </c>
      <c r="Q1827" s="136">
        <v>0.061364</v>
      </c>
      <c r="R1827" s="127">
        <f t="shared" si="428"/>
        <v>0</v>
      </c>
      <c r="S1827" s="128">
        <f t="shared" si="429"/>
        <v>0</v>
      </c>
      <c r="W1827" s="20"/>
    </row>
    <row r="1828" s="23" customFormat="1" outlineLevel="1" spans="1:23">
      <c r="A1828" s="83" t="s">
        <v>4437</v>
      </c>
      <c r="B1828" s="79" t="s">
        <v>4438</v>
      </c>
      <c r="C1828" s="72" t="s">
        <v>2222</v>
      </c>
      <c r="D1828" s="73"/>
      <c r="E1828" s="214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11" t="s">
        <v>351</v>
      </c>
      <c r="N1828" s="112" t="s">
        <v>4149</v>
      </c>
      <c r="O1828" s="113">
        <v>4630076445946</v>
      </c>
      <c r="P1828" s="118">
        <v>18.35</v>
      </c>
      <c r="Q1828" s="136">
        <v>0.061364</v>
      </c>
      <c r="R1828" s="127">
        <f t="shared" si="428"/>
        <v>0</v>
      </c>
      <c r="S1828" s="128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4"/>
      <c r="F1829" s="75"/>
      <c r="G1829" s="75"/>
      <c r="H1829" s="78"/>
      <c r="I1829" s="72"/>
      <c r="J1829" s="75" t="str">
        <f t="shared" si="425"/>
        <v/>
      </c>
      <c r="K1829" s="72"/>
      <c r="L1829" s="72"/>
      <c r="M1829" s="145"/>
      <c r="N1829" s="145"/>
      <c r="O1829" s="113"/>
      <c r="P1829" s="118"/>
      <c r="Q1829" s="136"/>
      <c r="R1829" s="127"/>
      <c r="S1829" s="128"/>
      <c r="W1829" s="20"/>
    </row>
    <row r="1830" s="23" customFormat="1" outlineLevel="1" spans="1:23">
      <c r="A1830" s="83" t="s">
        <v>4439</v>
      </c>
      <c r="B1830" s="79" t="s">
        <v>4440</v>
      </c>
      <c r="C1830" s="72" t="s">
        <v>2222</v>
      </c>
      <c r="D1830" s="73"/>
      <c r="E1830" s="214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11" t="s">
        <v>351</v>
      </c>
      <c r="N1830" s="112" t="s">
        <v>4149</v>
      </c>
      <c r="O1830" s="113">
        <v>4630076447728</v>
      </c>
      <c r="P1830" s="118">
        <v>10.8</v>
      </c>
      <c r="Q1830" s="136">
        <v>0.094162</v>
      </c>
      <c r="R1830" s="127">
        <f t="shared" ref="R1830:R1893" si="432">P1830/L1830*D1830</f>
        <v>0</v>
      </c>
      <c r="S1830" s="128">
        <f t="shared" ref="S1830:S1893" si="433">Q1830/L1830*D1830</f>
        <v>0</v>
      </c>
      <c r="W1830" s="20"/>
    </row>
    <row r="1831" s="23" customFormat="1" outlineLevel="1" spans="1:23">
      <c r="A1831" s="83" t="s">
        <v>4441</v>
      </c>
      <c r="B1831" s="79" t="s">
        <v>4442</v>
      </c>
      <c r="C1831" s="72" t="s">
        <v>2222</v>
      </c>
      <c r="D1831" s="73"/>
      <c r="E1831" s="214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11" t="s">
        <v>351</v>
      </c>
      <c r="N1831" s="112" t="s">
        <v>4149</v>
      </c>
      <c r="O1831" s="113">
        <v>4630076447735</v>
      </c>
      <c r="P1831" s="118">
        <v>10.8</v>
      </c>
      <c r="Q1831" s="136">
        <v>0.094162</v>
      </c>
      <c r="R1831" s="127">
        <f t="shared" si="432"/>
        <v>0</v>
      </c>
      <c r="S1831" s="128">
        <f t="shared" si="433"/>
        <v>0</v>
      </c>
      <c r="W1831" s="20"/>
    </row>
    <row r="1832" s="23" customFormat="1" outlineLevel="1" spans="1:23">
      <c r="A1832" s="83" t="s">
        <v>4443</v>
      </c>
      <c r="B1832" s="79" t="s">
        <v>4444</v>
      </c>
      <c r="C1832" s="72" t="s">
        <v>2222</v>
      </c>
      <c r="D1832" s="73"/>
      <c r="E1832" s="214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11" t="s">
        <v>351</v>
      </c>
      <c r="N1832" s="112" t="s">
        <v>4149</v>
      </c>
      <c r="O1832" s="113">
        <v>4630076447742</v>
      </c>
      <c r="P1832" s="118">
        <v>10.8</v>
      </c>
      <c r="Q1832" s="136">
        <v>0.094162</v>
      </c>
      <c r="R1832" s="127">
        <f t="shared" si="432"/>
        <v>0</v>
      </c>
      <c r="S1832" s="128">
        <f t="shared" si="433"/>
        <v>0</v>
      </c>
      <c r="W1832" s="20"/>
    </row>
    <row r="1833" s="23" customFormat="1" outlineLevel="1" spans="1:23">
      <c r="A1833" s="83" t="s">
        <v>4445</v>
      </c>
      <c r="B1833" s="79" t="s">
        <v>4446</v>
      </c>
      <c r="C1833" s="72" t="s">
        <v>2222</v>
      </c>
      <c r="D1833" s="73"/>
      <c r="E1833" s="214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11" t="s">
        <v>351</v>
      </c>
      <c r="N1833" s="112" t="s">
        <v>4149</v>
      </c>
      <c r="O1833" s="113">
        <v>4630076447759</v>
      </c>
      <c r="P1833" s="118">
        <v>10.8</v>
      </c>
      <c r="Q1833" s="136">
        <v>0.094162</v>
      </c>
      <c r="R1833" s="127">
        <f t="shared" si="432"/>
        <v>0</v>
      </c>
      <c r="S1833" s="128">
        <f t="shared" si="433"/>
        <v>0</v>
      </c>
      <c r="W1833" s="20"/>
    </row>
    <row r="1834" s="23" customFormat="1" outlineLevel="1" spans="1:23">
      <c r="A1834" s="83" t="s">
        <v>4447</v>
      </c>
      <c r="B1834" s="79" t="s">
        <v>4448</v>
      </c>
      <c r="C1834" s="72" t="s">
        <v>2222</v>
      </c>
      <c r="D1834" s="73"/>
      <c r="E1834" s="214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11" t="s">
        <v>351</v>
      </c>
      <c r="N1834" s="112" t="s">
        <v>4149</v>
      </c>
      <c r="O1834" s="113">
        <v>4630076447766</v>
      </c>
      <c r="P1834" s="118">
        <v>10.8</v>
      </c>
      <c r="Q1834" s="136">
        <v>0.094162</v>
      </c>
      <c r="R1834" s="127">
        <f t="shared" si="432"/>
        <v>0</v>
      </c>
      <c r="S1834" s="128">
        <f t="shared" si="433"/>
        <v>0</v>
      </c>
      <c r="W1834" s="20"/>
    </row>
    <row r="1835" s="23" customFormat="1" outlineLevel="1" spans="1:23">
      <c r="A1835" s="83" t="s">
        <v>4449</v>
      </c>
      <c r="B1835" s="79" t="s">
        <v>4450</v>
      </c>
      <c r="C1835" s="72" t="s">
        <v>2222</v>
      </c>
      <c r="D1835" s="73"/>
      <c r="E1835" s="214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11" t="s">
        <v>351</v>
      </c>
      <c r="N1835" s="112" t="s">
        <v>4149</v>
      </c>
      <c r="O1835" s="113">
        <v>4630076447773</v>
      </c>
      <c r="P1835" s="118">
        <v>10.8</v>
      </c>
      <c r="Q1835" s="136">
        <v>0.094162</v>
      </c>
      <c r="R1835" s="127">
        <f t="shared" si="432"/>
        <v>0</v>
      </c>
      <c r="S1835" s="128">
        <f t="shared" si="433"/>
        <v>0</v>
      </c>
      <c r="W1835" s="20"/>
    </row>
    <row r="1836" s="23" customFormat="1" outlineLevel="1" spans="1:23">
      <c r="A1836" s="83" t="s">
        <v>4451</v>
      </c>
      <c r="B1836" s="79" t="s">
        <v>4452</v>
      </c>
      <c r="C1836" s="72" t="s">
        <v>2222</v>
      </c>
      <c r="D1836" s="73"/>
      <c r="E1836" s="214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11" t="s">
        <v>351</v>
      </c>
      <c r="N1836" s="112" t="s">
        <v>4149</v>
      </c>
      <c r="O1836" s="113">
        <v>4630076447780</v>
      </c>
      <c r="P1836" s="118">
        <v>10.8</v>
      </c>
      <c r="Q1836" s="136">
        <v>0.094162</v>
      </c>
      <c r="R1836" s="127">
        <f t="shared" si="432"/>
        <v>0</v>
      </c>
      <c r="S1836" s="128">
        <f t="shared" si="433"/>
        <v>0</v>
      </c>
      <c r="W1836" s="20"/>
    </row>
    <row r="1837" s="23" customFormat="1" outlineLevel="1" spans="1:23">
      <c r="A1837" s="83" t="s">
        <v>4453</v>
      </c>
      <c r="B1837" s="79" t="s">
        <v>4454</v>
      </c>
      <c r="C1837" s="72" t="s">
        <v>2222</v>
      </c>
      <c r="D1837" s="73"/>
      <c r="E1837" s="214">
        <v>2015.33</v>
      </c>
      <c r="F1837" s="75">
        <f t="shared" si="430"/>
        <v>2015.33</v>
      </c>
      <c r="G1837" s="75">
        <f t="shared" si="431"/>
        <v>1612.264</v>
      </c>
      <c r="H1837" s="78"/>
      <c r="I1837" s="72"/>
      <c r="J1837" s="75" t="str">
        <f t="shared" si="434"/>
        <v/>
      </c>
      <c r="K1837" s="72">
        <v>1</v>
      </c>
      <c r="L1837" s="72">
        <v>7</v>
      </c>
      <c r="M1837" s="111" t="s">
        <v>351</v>
      </c>
      <c r="N1837" s="112" t="s">
        <v>4149</v>
      </c>
      <c r="O1837" s="113">
        <v>4630076447797</v>
      </c>
      <c r="P1837" s="118">
        <v>10.8</v>
      </c>
      <c r="Q1837" s="136">
        <v>0.094162</v>
      </c>
      <c r="R1837" s="127">
        <f t="shared" si="432"/>
        <v>0</v>
      </c>
      <c r="S1837" s="128">
        <f t="shared" si="433"/>
        <v>0</v>
      </c>
      <c r="W1837" s="20"/>
    </row>
    <row r="1838" s="23" customFormat="1" outlineLevel="1" spans="1:23">
      <c r="A1838" s="82" t="s">
        <v>4455</v>
      </c>
      <c r="B1838" s="79" t="s">
        <v>4456</v>
      </c>
      <c r="C1838" s="72" t="s">
        <v>2222</v>
      </c>
      <c r="D1838" s="73"/>
      <c r="E1838" s="214">
        <v>1956.74</v>
      </c>
      <c r="F1838" s="75">
        <f t="shared" si="430"/>
        <v>1956.74</v>
      </c>
      <c r="G1838" s="75">
        <f t="shared" si="431"/>
        <v>1565.392</v>
      </c>
      <c r="H1838" s="78"/>
      <c r="I1838" s="72"/>
      <c r="J1838" s="75" t="str">
        <f t="shared" si="434"/>
        <v/>
      </c>
      <c r="K1838" s="72">
        <v>1</v>
      </c>
      <c r="L1838" s="72">
        <v>7</v>
      </c>
      <c r="M1838" s="111" t="s">
        <v>351</v>
      </c>
      <c r="N1838" s="112" t="s">
        <v>4149</v>
      </c>
      <c r="O1838" s="113">
        <v>4630076447803</v>
      </c>
      <c r="P1838" s="118">
        <v>10.8</v>
      </c>
      <c r="Q1838" s="136">
        <v>0.094162</v>
      </c>
      <c r="R1838" s="127">
        <f t="shared" si="432"/>
        <v>0</v>
      </c>
      <c r="S1838" s="128">
        <f t="shared" si="433"/>
        <v>0</v>
      </c>
      <c r="W1838" s="20"/>
    </row>
    <row r="1839" s="23" customFormat="1" outlineLevel="1" spans="1:23">
      <c r="A1839" s="83" t="s">
        <v>4457</v>
      </c>
      <c r="B1839" s="79" t="s">
        <v>4458</v>
      </c>
      <c r="C1839" s="72" t="s">
        <v>2222</v>
      </c>
      <c r="D1839" s="73"/>
      <c r="E1839" s="214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11" t="s">
        <v>351</v>
      </c>
      <c r="N1839" s="112" t="s">
        <v>4149</v>
      </c>
      <c r="O1839" s="113">
        <v>4630076447810</v>
      </c>
      <c r="P1839" s="118">
        <v>10.8</v>
      </c>
      <c r="Q1839" s="136">
        <v>0.094162</v>
      </c>
      <c r="R1839" s="127">
        <f t="shared" si="432"/>
        <v>0</v>
      </c>
      <c r="S1839" s="128">
        <f t="shared" si="433"/>
        <v>0</v>
      </c>
      <c r="W1839" s="20"/>
    </row>
    <row r="1840" s="23" customFormat="1" outlineLevel="1" spans="1:23">
      <c r="A1840" s="83" t="s">
        <v>4459</v>
      </c>
      <c r="B1840" s="79" t="s">
        <v>4460</v>
      </c>
      <c r="C1840" s="72" t="s">
        <v>2222</v>
      </c>
      <c r="D1840" s="73"/>
      <c r="E1840" s="214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11" t="s">
        <v>351</v>
      </c>
      <c r="N1840" s="112" t="s">
        <v>4149</v>
      </c>
      <c r="O1840" s="113">
        <v>4630076447827</v>
      </c>
      <c r="P1840" s="118">
        <v>10.8</v>
      </c>
      <c r="Q1840" s="136">
        <v>0.094162</v>
      </c>
      <c r="R1840" s="127">
        <f t="shared" si="432"/>
        <v>0</v>
      </c>
      <c r="S1840" s="128">
        <f t="shared" si="433"/>
        <v>0</v>
      </c>
      <c r="W1840" s="20"/>
    </row>
    <row r="1841" s="23" customFormat="1" outlineLevel="1" spans="1:23">
      <c r="A1841" s="83" t="s">
        <v>4461</v>
      </c>
      <c r="B1841" s="79" t="s">
        <v>4462</v>
      </c>
      <c r="C1841" s="72" t="s">
        <v>2222</v>
      </c>
      <c r="D1841" s="73"/>
      <c r="E1841" s="214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11" t="s">
        <v>351</v>
      </c>
      <c r="N1841" s="112" t="s">
        <v>4149</v>
      </c>
      <c r="O1841" s="113">
        <v>4630076447834</v>
      </c>
      <c r="P1841" s="118">
        <v>10.8</v>
      </c>
      <c r="Q1841" s="136">
        <v>0.094162</v>
      </c>
      <c r="R1841" s="127">
        <f t="shared" si="432"/>
        <v>0</v>
      </c>
      <c r="S1841" s="128">
        <f t="shared" si="433"/>
        <v>0</v>
      </c>
      <c r="W1841" s="20"/>
    </row>
    <row r="1842" s="23" customFormat="1" outlineLevel="1" spans="1:23">
      <c r="A1842" s="83" t="s">
        <v>4463</v>
      </c>
      <c r="B1842" s="79" t="s">
        <v>4464</v>
      </c>
      <c r="C1842" s="72" t="s">
        <v>2222</v>
      </c>
      <c r="D1842" s="73"/>
      <c r="E1842" s="214">
        <v>1900.7</v>
      </c>
      <c r="F1842" s="75">
        <f t="shared" si="430"/>
        <v>1900.7</v>
      </c>
      <c r="G1842" s="75">
        <f t="shared" si="431"/>
        <v>1520.56</v>
      </c>
      <c r="H1842" s="76">
        <v>11</v>
      </c>
      <c r="I1842" s="72"/>
      <c r="J1842" s="75" t="str">
        <f t="shared" si="434"/>
        <v/>
      </c>
      <c r="K1842" s="72">
        <v>1</v>
      </c>
      <c r="L1842" s="72">
        <v>7</v>
      </c>
      <c r="M1842" s="111" t="s">
        <v>351</v>
      </c>
      <c r="N1842" s="112" t="s">
        <v>4149</v>
      </c>
      <c r="O1842" s="113">
        <v>4630076447841</v>
      </c>
      <c r="P1842" s="118">
        <v>10.8</v>
      </c>
      <c r="Q1842" s="136">
        <v>0.094162</v>
      </c>
      <c r="R1842" s="127">
        <f t="shared" si="432"/>
        <v>0</v>
      </c>
      <c r="S1842" s="128">
        <f t="shared" si="433"/>
        <v>0</v>
      </c>
      <c r="W1842" s="20"/>
    </row>
    <row r="1843" s="23" customFormat="1" outlineLevel="1" spans="1:23">
      <c r="A1843" s="83" t="s">
        <v>4465</v>
      </c>
      <c r="B1843" s="79" t="s">
        <v>4466</v>
      </c>
      <c r="C1843" s="72" t="s">
        <v>2222</v>
      </c>
      <c r="D1843" s="73"/>
      <c r="E1843" s="214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11" t="s">
        <v>351</v>
      </c>
      <c r="N1843" s="112" t="s">
        <v>4149</v>
      </c>
      <c r="O1843" s="113">
        <v>4630076447858</v>
      </c>
      <c r="P1843" s="118">
        <v>10.8</v>
      </c>
      <c r="Q1843" s="136">
        <v>0.094162</v>
      </c>
      <c r="R1843" s="127">
        <f t="shared" si="432"/>
        <v>0</v>
      </c>
      <c r="S1843" s="128">
        <f t="shared" si="433"/>
        <v>0</v>
      </c>
      <c r="W1843" s="20"/>
    </row>
    <row r="1844" s="23" customFormat="1" outlineLevel="1" spans="1:23">
      <c r="A1844" s="83" t="s">
        <v>4467</v>
      </c>
      <c r="B1844" s="79" t="s">
        <v>4468</v>
      </c>
      <c r="C1844" s="72" t="s">
        <v>2222</v>
      </c>
      <c r="D1844" s="73"/>
      <c r="E1844" s="214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11" t="s">
        <v>351</v>
      </c>
      <c r="N1844" s="112" t="s">
        <v>4149</v>
      </c>
      <c r="O1844" s="113">
        <v>4630076447865</v>
      </c>
      <c r="P1844" s="118">
        <v>10.8</v>
      </c>
      <c r="Q1844" s="136">
        <v>0.065596</v>
      </c>
      <c r="R1844" s="127">
        <f t="shared" si="432"/>
        <v>0</v>
      </c>
      <c r="S1844" s="128">
        <f t="shared" si="433"/>
        <v>0</v>
      </c>
      <c r="W1844" s="20"/>
    </row>
    <row r="1845" s="23" customFormat="1" outlineLevel="1" spans="1:23">
      <c r="A1845" s="83" t="s">
        <v>4469</v>
      </c>
      <c r="B1845" s="79" t="s">
        <v>4470</v>
      </c>
      <c r="C1845" s="72" t="s">
        <v>2222</v>
      </c>
      <c r="D1845" s="73"/>
      <c r="E1845" s="214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11" t="s">
        <v>351</v>
      </c>
      <c r="N1845" s="112" t="s">
        <v>4149</v>
      </c>
      <c r="O1845" s="113">
        <v>4630076447872</v>
      </c>
      <c r="P1845" s="118">
        <v>10.8</v>
      </c>
      <c r="Q1845" s="136">
        <v>0.065596</v>
      </c>
      <c r="R1845" s="127">
        <f t="shared" si="432"/>
        <v>0</v>
      </c>
      <c r="S1845" s="128">
        <f t="shared" si="433"/>
        <v>0</v>
      </c>
      <c r="W1845" s="20"/>
    </row>
    <row r="1846" s="23" customFormat="1" outlineLevel="1" spans="1:23">
      <c r="A1846" s="83" t="s">
        <v>4471</v>
      </c>
      <c r="B1846" s="79" t="s">
        <v>4472</v>
      </c>
      <c r="C1846" s="72" t="s">
        <v>2222</v>
      </c>
      <c r="D1846" s="73"/>
      <c r="E1846" s="214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11" t="s">
        <v>351</v>
      </c>
      <c r="N1846" s="112" t="s">
        <v>4149</v>
      </c>
      <c r="O1846" s="113">
        <v>4630076447889</v>
      </c>
      <c r="P1846" s="118">
        <v>10.8</v>
      </c>
      <c r="Q1846" s="136">
        <v>0.065596</v>
      </c>
      <c r="R1846" s="127">
        <f t="shared" si="432"/>
        <v>0</v>
      </c>
      <c r="S1846" s="128">
        <f t="shared" si="433"/>
        <v>0</v>
      </c>
      <c r="W1846" s="20"/>
    </row>
    <row r="1847" s="23" customFormat="1" outlineLevel="1" spans="1:23">
      <c r="A1847" s="83" t="s">
        <v>4473</v>
      </c>
      <c r="B1847" s="79" t="s">
        <v>4474</v>
      </c>
      <c r="C1847" s="72" t="s">
        <v>2222</v>
      </c>
      <c r="D1847" s="73"/>
      <c r="E1847" s="214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11" t="s">
        <v>351</v>
      </c>
      <c r="N1847" s="112" t="s">
        <v>4149</v>
      </c>
      <c r="O1847" s="113">
        <v>4630076447896</v>
      </c>
      <c r="P1847" s="118">
        <v>10.8</v>
      </c>
      <c r="Q1847" s="136">
        <v>0.065596</v>
      </c>
      <c r="R1847" s="127">
        <f t="shared" si="432"/>
        <v>0</v>
      </c>
      <c r="S1847" s="128">
        <f t="shared" si="433"/>
        <v>0</v>
      </c>
      <c r="W1847" s="20"/>
    </row>
    <row r="1848" s="23" customFormat="1" outlineLevel="1" spans="1:23">
      <c r="A1848" s="83" t="s">
        <v>4475</v>
      </c>
      <c r="B1848" s="79" t="s">
        <v>4476</v>
      </c>
      <c r="C1848" s="72" t="s">
        <v>2222</v>
      </c>
      <c r="D1848" s="73"/>
      <c r="E1848" s="214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11" t="s">
        <v>351</v>
      </c>
      <c r="N1848" s="112" t="s">
        <v>4149</v>
      </c>
      <c r="O1848" s="113">
        <v>4630076447902</v>
      </c>
      <c r="P1848" s="118">
        <v>10.8</v>
      </c>
      <c r="Q1848" s="136">
        <v>0.065596</v>
      </c>
      <c r="R1848" s="127">
        <f t="shared" si="432"/>
        <v>0</v>
      </c>
      <c r="S1848" s="128">
        <f t="shared" si="433"/>
        <v>0</v>
      </c>
      <c r="W1848" s="20"/>
    </row>
    <row r="1849" s="23" customFormat="1" outlineLevel="1" spans="1:23">
      <c r="A1849" s="82" t="s">
        <v>4477</v>
      </c>
      <c r="B1849" s="79" t="s">
        <v>4478</v>
      </c>
      <c r="C1849" s="72" t="s">
        <v>2222</v>
      </c>
      <c r="D1849" s="73"/>
      <c r="E1849" s="214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11" t="s">
        <v>351</v>
      </c>
      <c r="N1849" s="112" t="s">
        <v>4149</v>
      </c>
      <c r="O1849" s="113">
        <v>4630076447919</v>
      </c>
      <c r="P1849" s="118">
        <v>10.8</v>
      </c>
      <c r="Q1849" s="136">
        <v>0.065596</v>
      </c>
      <c r="R1849" s="127">
        <f t="shared" si="432"/>
        <v>0</v>
      </c>
      <c r="S1849" s="128">
        <f t="shared" si="433"/>
        <v>0</v>
      </c>
      <c r="W1849" s="20"/>
    </row>
    <row r="1850" s="23" customFormat="1" outlineLevel="1" spans="1:23">
      <c r="A1850" s="83" t="s">
        <v>4479</v>
      </c>
      <c r="B1850" s="79" t="s">
        <v>4480</v>
      </c>
      <c r="C1850" s="72" t="s">
        <v>2222</v>
      </c>
      <c r="D1850" s="73"/>
      <c r="E1850" s="214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11" t="s">
        <v>351</v>
      </c>
      <c r="N1850" s="112" t="s">
        <v>4149</v>
      </c>
      <c r="O1850" s="113">
        <v>4630076447926</v>
      </c>
      <c r="P1850" s="118">
        <v>10.8</v>
      </c>
      <c r="Q1850" s="136">
        <v>0.065596</v>
      </c>
      <c r="R1850" s="127">
        <f t="shared" si="432"/>
        <v>0</v>
      </c>
      <c r="S1850" s="128">
        <f t="shared" si="433"/>
        <v>0</v>
      </c>
      <c r="W1850" s="20"/>
    </row>
    <row r="1851" s="23" customFormat="1" outlineLevel="1" spans="1:23">
      <c r="A1851" s="83" t="s">
        <v>4481</v>
      </c>
      <c r="B1851" s="79" t="s">
        <v>4482</v>
      </c>
      <c r="C1851" s="72" t="s">
        <v>2222</v>
      </c>
      <c r="D1851" s="73"/>
      <c r="E1851" s="214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11" t="s">
        <v>351</v>
      </c>
      <c r="N1851" s="112" t="s">
        <v>4149</v>
      </c>
      <c r="O1851" s="113">
        <v>4630076447933</v>
      </c>
      <c r="P1851" s="118">
        <v>10.8</v>
      </c>
      <c r="Q1851" s="136">
        <v>0.065596</v>
      </c>
      <c r="R1851" s="127">
        <f t="shared" si="432"/>
        <v>0</v>
      </c>
      <c r="S1851" s="128">
        <f t="shared" si="433"/>
        <v>0</v>
      </c>
      <c r="W1851" s="20"/>
    </row>
    <row r="1852" s="23" customFormat="1" outlineLevel="1" spans="1:23">
      <c r="A1852" s="83" t="s">
        <v>4483</v>
      </c>
      <c r="B1852" s="79" t="s">
        <v>4484</v>
      </c>
      <c r="C1852" s="72" t="s">
        <v>2222</v>
      </c>
      <c r="D1852" s="73"/>
      <c r="E1852" s="214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11" t="s">
        <v>351</v>
      </c>
      <c r="N1852" s="112" t="s">
        <v>4149</v>
      </c>
      <c r="O1852" s="113">
        <v>4630076447940</v>
      </c>
      <c r="P1852" s="118">
        <v>10.8</v>
      </c>
      <c r="Q1852" s="136">
        <v>0.065596</v>
      </c>
      <c r="R1852" s="127">
        <f t="shared" si="432"/>
        <v>0</v>
      </c>
      <c r="S1852" s="128">
        <f t="shared" si="433"/>
        <v>0</v>
      </c>
      <c r="W1852" s="20"/>
    </row>
    <row r="1853" s="23" customFormat="1" outlineLevel="1" spans="1:23">
      <c r="A1853" s="83" t="s">
        <v>4485</v>
      </c>
      <c r="B1853" s="79" t="s">
        <v>4486</v>
      </c>
      <c r="C1853" s="72" t="s">
        <v>2222</v>
      </c>
      <c r="D1853" s="73"/>
      <c r="E1853" s="214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11" t="s">
        <v>351</v>
      </c>
      <c r="N1853" s="112" t="s">
        <v>4149</v>
      </c>
      <c r="O1853" s="113">
        <v>4630076447957</v>
      </c>
      <c r="P1853" s="118">
        <v>10.8</v>
      </c>
      <c r="Q1853" s="136">
        <v>0.065596</v>
      </c>
      <c r="R1853" s="127">
        <f t="shared" si="432"/>
        <v>0</v>
      </c>
      <c r="S1853" s="128">
        <f t="shared" si="433"/>
        <v>0</v>
      </c>
      <c r="W1853" s="20"/>
    </row>
    <row r="1854" s="23" customFormat="1" outlineLevel="1" spans="1:23">
      <c r="A1854" s="83" t="s">
        <v>4487</v>
      </c>
      <c r="B1854" s="79" t="s">
        <v>4488</v>
      </c>
      <c r="C1854" s="72" t="s">
        <v>2222</v>
      </c>
      <c r="D1854" s="73"/>
      <c r="E1854" s="214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11" t="s">
        <v>351</v>
      </c>
      <c r="N1854" s="112" t="s">
        <v>4149</v>
      </c>
      <c r="O1854" s="113">
        <v>4630076447964</v>
      </c>
      <c r="P1854" s="118">
        <v>10.8</v>
      </c>
      <c r="Q1854" s="136">
        <v>0.065596</v>
      </c>
      <c r="R1854" s="127">
        <f t="shared" si="432"/>
        <v>0</v>
      </c>
      <c r="S1854" s="128">
        <f t="shared" si="433"/>
        <v>0</v>
      </c>
      <c r="W1854" s="20"/>
    </row>
    <row r="1855" s="23" customFormat="1" outlineLevel="1" spans="1:23">
      <c r="A1855" s="83" t="s">
        <v>4489</v>
      </c>
      <c r="B1855" s="79" t="s">
        <v>4490</v>
      </c>
      <c r="C1855" s="72" t="s">
        <v>2222</v>
      </c>
      <c r="D1855" s="73"/>
      <c r="E1855" s="214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11" t="s">
        <v>351</v>
      </c>
      <c r="N1855" s="112" t="s">
        <v>4149</v>
      </c>
      <c r="O1855" s="113">
        <v>4630076447971</v>
      </c>
      <c r="P1855" s="118">
        <v>10.8</v>
      </c>
      <c r="Q1855" s="136">
        <v>0.065596</v>
      </c>
      <c r="R1855" s="127">
        <f t="shared" si="432"/>
        <v>0</v>
      </c>
      <c r="S1855" s="128">
        <f t="shared" si="433"/>
        <v>0</v>
      </c>
      <c r="W1855" s="20"/>
    </row>
    <row r="1856" s="23" customFormat="1" outlineLevel="1" spans="1:23">
      <c r="A1856" s="83" t="s">
        <v>4491</v>
      </c>
      <c r="B1856" s="79" t="s">
        <v>4492</v>
      </c>
      <c r="C1856" s="72" t="s">
        <v>2222</v>
      </c>
      <c r="D1856" s="73"/>
      <c r="E1856" s="214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11" t="s">
        <v>351</v>
      </c>
      <c r="N1856" s="112" t="s">
        <v>4149</v>
      </c>
      <c r="O1856" s="113">
        <v>4630076447988</v>
      </c>
      <c r="P1856" s="118">
        <v>10.8</v>
      </c>
      <c r="Q1856" s="136">
        <v>0.065596</v>
      </c>
      <c r="R1856" s="127">
        <f t="shared" si="432"/>
        <v>0</v>
      </c>
      <c r="S1856" s="128">
        <f t="shared" si="433"/>
        <v>0</v>
      </c>
      <c r="W1856" s="20"/>
    </row>
    <row r="1857" s="23" customFormat="1" outlineLevel="1" spans="1:23">
      <c r="A1857" s="83" t="s">
        <v>4493</v>
      </c>
      <c r="B1857" s="79" t="s">
        <v>4494</v>
      </c>
      <c r="C1857" s="72" t="s">
        <v>2222</v>
      </c>
      <c r="D1857" s="73"/>
      <c r="E1857" s="214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11" t="s">
        <v>351</v>
      </c>
      <c r="N1857" s="112" t="s">
        <v>4149</v>
      </c>
      <c r="O1857" s="113">
        <v>4630076447995</v>
      </c>
      <c r="P1857" s="118">
        <v>10.8</v>
      </c>
      <c r="Q1857" s="136">
        <v>0.065596</v>
      </c>
      <c r="R1857" s="127">
        <f t="shared" si="432"/>
        <v>0</v>
      </c>
      <c r="S1857" s="128">
        <f t="shared" si="433"/>
        <v>0</v>
      </c>
      <c r="W1857" s="20"/>
    </row>
    <row r="1858" s="23" customFormat="1" outlineLevel="1" spans="1:23">
      <c r="A1858" s="83" t="s">
        <v>4495</v>
      </c>
      <c r="B1858" s="79" t="s">
        <v>4496</v>
      </c>
      <c r="C1858" s="72" t="s">
        <v>2222</v>
      </c>
      <c r="D1858" s="73"/>
      <c r="E1858" s="214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11" t="s">
        <v>351</v>
      </c>
      <c r="N1858" s="112" t="s">
        <v>4149</v>
      </c>
      <c r="O1858" s="113">
        <v>4630076448008</v>
      </c>
      <c r="P1858" s="118">
        <v>10.8</v>
      </c>
      <c r="Q1858" s="136">
        <v>0.065596</v>
      </c>
      <c r="R1858" s="127">
        <f t="shared" si="432"/>
        <v>0</v>
      </c>
      <c r="S1858" s="128">
        <f t="shared" si="433"/>
        <v>0</v>
      </c>
      <c r="W1858" s="20"/>
    </row>
    <row r="1859" s="23" customFormat="1" outlineLevel="1" spans="1:23">
      <c r="A1859" s="83" t="s">
        <v>4497</v>
      </c>
      <c r="B1859" s="79" t="s">
        <v>4498</v>
      </c>
      <c r="C1859" s="72" t="s">
        <v>2222</v>
      </c>
      <c r="D1859" s="73"/>
      <c r="E1859" s="214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11" t="s">
        <v>351</v>
      </c>
      <c r="N1859" s="112" t="s">
        <v>4149</v>
      </c>
      <c r="O1859" s="113">
        <v>4630076448015</v>
      </c>
      <c r="P1859" s="118">
        <v>10.8</v>
      </c>
      <c r="Q1859" s="136">
        <v>0.065596</v>
      </c>
      <c r="R1859" s="127">
        <f t="shared" si="432"/>
        <v>0</v>
      </c>
      <c r="S1859" s="128">
        <f t="shared" si="433"/>
        <v>0</v>
      </c>
      <c r="W1859" s="20"/>
    </row>
    <row r="1860" s="23" customFormat="1" outlineLevel="1" spans="1:23">
      <c r="A1860" s="83" t="s">
        <v>4499</v>
      </c>
      <c r="B1860" s="79" t="s">
        <v>4500</v>
      </c>
      <c r="C1860" s="72" t="s">
        <v>2222</v>
      </c>
      <c r="D1860" s="73"/>
      <c r="E1860" s="214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11" t="s">
        <v>351</v>
      </c>
      <c r="N1860" s="112" t="s">
        <v>4149</v>
      </c>
      <c r="O1860" s="113">
        <v>4630076448022</v>
      </c>
      <c r="P1860" s="118">
        <v>10.8</v>
      </c>
      <c r="Q1860" s="136">
        <v>0.065596</v>
      </c>
      <c r="R1860" s="127">
        <f t="shared" si="432"/>
        <v>0</v>
      </c>
      <c r="S1860" s="128">
        <f t="shared" si="433"/>
        <v>0</v>
      </c>
      <c r="W1860" s="20"/>
    </row>
    <row r="1861" s="23" customFormat="1" outlineLevel="1" spans="1:23">
      <c r="A1861" s="82" t="s">
        <v>4501</v>
      </c>
      <c r="B1861" s="79" t="s">
        <v>4502</v>
      </c>
      <c r="C1861" s="72" t="s">
        <v>2222</v>
      </c>
      <c r="D1861" s="73"/>
      <c r="E1861" s="214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11" t="s">
        <v>351</v>
      </c>
      <c r="N1861" s="112" t="s">
        <v>4149</v>
      </c>
      <c r="O1861" s="113">
        <v>4630076448039</v>
      </c>
      <c r="P1861" s="118">
        <v>10.8</v>
      </c>
      <c r="Q1861" s="136">
        <v>0.065596</v>
      </c>
      <c r="R1861" s="127">
        <f t="shared" si="432"/>
        <v>0</v>
      </c>
      <c r="S1861" s="128">
        <f t="shared" si="433"/>
        <v>0</v>
      </c>
      <c r="W1861" s="20"/>
    </row>
    <row r="1862" s="23" customFormat="1" outlineLevel="1" spans="1:23">
      <c r="A1862" s="83" t="s">
        <v>4503</v>
      </c>
      <c r="B1862" s="79" t="s">
        <v>4504</v>
      </c>
      <c r="C1862" s="72" t="s">
        <v>2222</v>
      </c>
      <c r="D1862" s="73"/>
      <c r="E1862" s="214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11" t="s">
        <v>351</v>
      </c>
      <c r="N1862" s="112" t="s">
        <v>4149</v>
      </c>
      <c r="O1862" s="113">
        <v>4630076448046</v>
      </c>
      <c r="P1862" s="118">
        <v>10.8</v>
      </c>
      <c r="Q1862" s="136">
        <v>0.065596</v>
      </c>
      <c r="R1862" s="127">
        <f t="shared" si="432"/>
        <v>0</v>
      </c>
      <c r="S1862" s="128">
        <f t="shared" si="433"/>
        <v>0</v>
      </c>
      <c r="W1862" s="20"/>
    </row>
    <row r="1863" s="23" customFormat="1" outlineLevel="1" spans="1:23">
      <c r="A1863" s="83" t="s">
        <v>4505</v>
      </c>
      <c r="B1863" s="79" t="s">
        <v>4506</v>
      </c>
      <c r="C1863" s="72" t="s">
        <v>2222</v>
      </c>
      <c r="D1863" s="73"/>
      <c r="E1863" s="214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11" t="s">
        <v>351</v>
      </c>
      <c r="N1863" s="112" t="s">
        <v>4149</v>
      </c>
      <c r="O1863" s="113">
        <v>4630076448053</v>
      </c>
      <c r="P1863" s="118">
        <v>10.8</v>
      </c>
      <c r="Q1863" s="136">
        <v>0.065596</v>
      </c>
      <c r="R1863" s="127">
        <f t="shared" si="432"/>
        <v>0</v>
      </c>
      <c r="S1863" s="128">
        <f t="shared" si="433"/>
        <v>0</v>
      </c>
      <c r="W1863" s="20"/>
    </row>
    <row r="1864" s="23" customFormat="1" outlineLevel="1" spans="1:23">
      <c r="A1864" s="83" t="s">
        <v>4507</v>
      </c>
      <c r="B1864" s="79" t="s">
        <v>4508</v>
      </c>
      <c r="C1864" s="72" t="s">
        <v>2222</v>
      </c>
      <c r="D1864" s="73"/>
      <c r="E1864" s="214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11" t="s">
        <v>351</v>
      </c>
      <c r="N1864" s="112" t="s">
        <v>4149</v>
      </c>
      <c r="O1864" s="113">
        <v>4630076448060</v>
      </c>
      <c r="P1864" s="118">
        <v>10.8</v>
      </c>
      <c r="Q1864" s="136">
        <v>0.065596</v>
      </c>
      <c r="R1864" s="127">
        <f t="shared" si="432"/>
        <v>0</v>
      </c>
      <c r="S1864" s="128">
        <f t="shared" si="433"/>
        <v>0</v>
      </c>
      <c r="W1864" s="20"/>
    </row>
    <row r="1865" s="23" customFormat="1" outlineLevel="1" spans="1:23">
      <c r="A1865" s="83" t="s">
        <v>4509</v>
      </c>
      <c r="B1865" s="79" t="s">
        <v>4510</v>
      </c>
      <c r="C1865" s="72" t="s">
        <v>2222</v>
      </c>
      <c r="D1865" s="73"/>
      <c r="E1865" s="214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11" t="s">
        <v>351</v>
      </c>
      <c r="N1865" s="112" t="s">
        <v>4149</v>
      </c>
      <c r="O1865" s="113">
        <v>4630076448077</v>
      </c>
      <c r="P1865" s="118">
        <v>10.8</v>
      </c>
      <c r="Q1865" s="136">
        <v>0.065596</v>
      </c>
      <c r="R1865" s="127">
        <f t="shared" si="432"/>
        <v>0</v>
      </c>
      <c r="S1865" s="128">
        <f t="shared" si="433"/>
        <v>0</v>
      </c>
      <c r="W1865" s="20"/>
    </row>
    <row r="1866" s="23" customFormat="1" outlineLevel="1" spans="1:23">
      <c r="A1866" s="83" t="s">
        <v>4511</v>
      </c>
      <c r="B1866" s="79" t="s">
        <v>4512</v>
      </c>
      <c r="C1866" s="72" t="s">
        <v>2222</v>
      </c>
      <c r="D1866" s="73"/>
      <c r="E1866" s="214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11" t="s">
        <v>351</v>
      </c>
      <c r="N1866" s="112" t="s">
        <v>4149</v>
      </c>
      <c r="O1866" s="113">
        <v>4630076448084</v>
      </c>
      <c r="P1866" s="118">
        <v>10.8</v>
      </c>
      <c r="Q1866" s="136">
        <v>0.065596</v>
      </c>
      <c r="R1866" s="127">
        <f t="shared" si="432"/>
        <v>0</v>
      </c>
      <c r="S1866" s="128">
        <f t="shared" si="433"/>
        <v>0</v>
      </c>
      <c r="W1866" s="20"/>
    </row>
    <row r="1867" s="23" customFormat="1" outlineLevel="1" spans="1:23">
      <c r="A1867" s="83" t="s">
        <v>4513</v>
      </c>
      <c r="B1867" s="79" t="s">
        <v>4514</v>
      </c>
      <c r="C1867" s="72" t="s">
        <v>2222</v>
      </c>
      <c r="D1867" s="73"/>
      <c r="E1867" s="214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11" t="s">
        <v>351</v>
      </c>
      <c r="N1867" s="112" t="s">
        <v>4149</v>
      </c>
      <c r="O1867" s="113">
        <v>4630076448091</v>
      </c>
      <c r="P1867" s="118">
        <v>10.8</v>
      </c>
      <c r="Q1867" s="136">
        <v>0.065596</v>
      </c>
      <c r="R1867" s="127">
        <f t="shared" si="432"/>
        <v>0</v>
      </c>
      <c r="S1867" s="128">
        <f t="shared" si="433"/>
        <v>0</v>
      </c>
      <c r="W1867" s="20"/>
    </row>
    <row r="1868" s="23" customFormat="1" outlineLevel="1" spans="1:23">
      <c r="A1868" s="83" t="s">
        <v>4515</v>
      </c>
      <c r="B1868" s="79" t="s">
        <v>4516</v>
      </c>
      <c r="C1868" s="72" t="s">
        <v>2222</v>
      </c>
      <c r="D1868" s="73"/>
      <c r="E1868" s="214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11" t="s">
        <v>351</v>
      </c>
      <c r="N1868" s="112" t="s">
        <v>4149</v>
      </c>
      <c r="O1868" s="113">
        <v>4630076448107</v>
      </c>
      <c r="P1868" s="118">
        <v>10.8</v>
      </c>
      <c r="Q1868" s="136">
        <v>0.065596</v>
      </c>
      <c r="R1868" s="127">
        <f t="shared" si="432"/>
        <v>0</v>
      </c>
      <c r="S1868" s="128">
        <f t="shared" si="433"/>
        <v>0</v>
      </c>
      <c r="W1868" s="20"/>
    </row>
    <row r="1869" s="23" customFormat="1" outlineLevel="1" spans="1:23">
      <c r="A1869" s="83" t="s">
        <v>4517</v>
      </c>
      <c r="B1869" s="79" t="s">
        <v>4518</v>
      </c>
      <c r="C1869" s="72" t="s">
        <v>2222</v>
      </c>
      <c r="D1869" s="73"/>
      <c r="E1869" s="214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11" t="s">
        <v>351</v>
      </c>
      <c r="N1869" s="112" t="s">
        <v>4149</v>
      </c>
      <c r="O1869" s="113">
        <v>4630076448114</v>
      </c>
      <c r="P1869" s="118">
        <v>10.8</v>
      </c>
      <c r="Q1869" s="136">
        <v>0.065596</v>
      </c>
      <c r="R1869" s="127">
        <f t="shared" si="432"/>
        <v>0</v>
      </c>
      <c r="S1869" s="128">
        <f t="shared" si="433"/>
        <v>0</v>
      </c>
      <c r="W1869" s="20"/>
    </row>
    <row r="1870" s="23" customFormat="1" outlineLevel="1" spans="1:23">
      <c r="A1870" s="83" t="s">
        <v>4519</v>
      </c>
      <c r="B1870" s="79" t="s">
        <v>4520</v>
      </c>
      <c r="C1870" s="72" t="s">
        <v>2222</v>
      </c>
      <c r="D1870" s="73"/>
      <c r="E1870" s="214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11" t="s">
        <v>351</v>
      </c>
      <c r="N1870" s="112" t="s">
        <v>4149</v>
      </c>
      <c r="O1870" s="113">
        <v>4630076448121</v>
      </c>
      <c r="P1870" s="118">
        <v>10.8</v>
      </c>
      <c r="Q1870" s="136">
        <v>0.065596</v>
      </c>
      <c r="R1870" s="127">
        <f t="shared" si="432"/>
        <v>0</v>
      </c>
      <c r="S1870" s="128">
        <f t="shared" si="433"/>
        <v>0</v>
      </c>
      <c r="W1870" s="20"/>
    </row>
    <row r="1871" s="23" customFormat="1" outlineLevel="1" spans="1:23">
      <c r="A1871" s="83" t="s">
        <v>4521</v>
      </c>
      <c r="B1871" s="79" t="s">
        <v>4522</v>
      </c>
      <c r="C1871" s="72" t="s">
        <v>2222</v>
      </c>
      <c r="D1871" s="73"/>
      <c r="E1871" s="214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11" t="s">
        <v>351</v>
      </c>
      <c r="N1871" s="112" t="s">
        <v>4149</v>
      </c>
      <c r="O1871" s="113">
        <v>4630076448138</v>
      </c>
      <c r="P1871" s="118">
        <v>10.8</v>
      </c>
      <c r="Q1871" s="136">
        <v>0.065596</v>
      </c>
      <c r="R1871" s="127">
        <f t="shared" si="432"/>
        <v>0</v>
      </c>
      <c r="S1871" s="128">
        <f t="shared" si="433"/>
        <v>0</v>
      </c>
      <c r="W1871" s="20"/>
    </row>
    <row r="1872" s="23" customFormat="1" outlineLevel="1" spans="1:23">
      <c r="A1872" s="83" t="s">
        <v>4523</v>
      </c>
      <c r="B1872" s="79" t="s">
        <v>4524</v>
      </c>
      <c r="C1872" s="72" t="s">
        <v>2222</v>
      </c>
      <c r="D1872" s="73"/>
      <c r="E1872" s="214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11" t="s">
        <v>351</v>
      </c>
      <c r="N1872" s="112" t="s">
        <v>4149</v>
      </c>
      <c r="O1872" s="113">
        <v>4630076448145</v>
      </c>
      <c r="P1872" s="118">
        <v>10.8</v>
      </c>
      <c r="Q1872" s="136">
        <v>0.065596</v>
      </c>
      <c r="R1872" s="127">
        <f t="shared" si="432"/>
        <v>0</v>
      </c>
      <c r="S1872" s="128">
        <f t="shared" si="433"/>
        <v>0</v>
      </c>
      <c r="W1872" s="20"/>
    </row>
    <row r="1873" s="23" customFormat="1" outlineLevel="1" spans="1:23">
      <c r="A1873" s="83" t="s">
        <v>4525</v>
      </c>
      <c r="B1873" s="79" t="s">
        <v>4526</v>
      </c>
      <c r="C1873" s="72" t="s">
        <v>2222</v>
      </c>
      <c r="D1873" s="73"/>
      <c r="E1873" s="214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11" t="s">
        <v>351</v>
      </c>
      <c r="N1873" s="112" t="s">
        <v>4149</v>
      </c>
      <c r="O1873" s="113">
        <v>4630076448152</v>
      </c>
      <c r="P1873" s="118">
        <v>10.8</v>
      </c>
      <c r="Q1873" s="136">
        <v>0.065596</v>
      </c>
      <c r="R1873" s="127">
        <f t="shared" si="432"/>
        <v>0</v>
      </c>
      <c r="S1873" s="128">
        <f t="shared" si="433"/>
        <v>0</v>
      </c>
      <c r="W1873" s="20"/>
    </row>
    <row r="1874" s="23" customFormat="1" outlineLevel="1" spans="1:23">
      <c r="A1874" s="83" t="s">
        <v>4527</v>
      </c>
      <c r="B1874" s="79" t="s">
        <v>4528</v>
      </c>
      <c r="C1874" s="72" t="s">
        <v>2222</v>
      </c>
      <c r="D1874" s="73"/>
      <c r="E1874" s="214">
        <v>4806.17</v>
      </c>
      <c r="F1874" s="75">
        <f t="shared" si="430"/>
        <v>4806.17</v>
      </c>
      <c r="G1874" s="75">
        <f t="shared" si="431"/>
        <v>3844.936</v>
      </c>
      <c r="H1874" s="76">
        <v>16</v>
      </c>
      <c r="I1874" s="72"/>
      <c r="J1874" s="75" t="str">
        <f t="shared" si="434"/>
        <v/>
      </c>
      <c r="K1874" s="72">
        <v>1</v>
      </c>
      <c r="L1874" s="72">
        <v>8</v>
      </c>
      <c r="M1874" s="111" t="s">
        <v>351</v>
      </c>
      <c r="N1874" s="112" t="s">
        <v>4149</v>
      </c>
      <c r="O1874" s="113">
        <v>4630076448169</v>
      </c>
      <c r="P1874" s="118">
        <v>10.8</v>
      </c>
      <c r="Q1874" s="136">
        <v>0.065596</v>
      </c>
      <c r="R1874" s="127">
        <f t="shared" si="432"/>
        <v>0</v>
      </c>
      <c r="S1874" s="128">
        <f t="shared" si="433"/>
        <v>0</v>
      </c>
      <c r="W1874" s="20"/>
    </row>
    <row r="1875" s="23" customFormat="1" outlineLevel="1" spans="1:23">
      <c r="A1875" s="83" t="s">
        <v>4529</v>
      </c>
      <c r="B1875" s="79" t="s">
        <v>4530</v>
      </c>
      <c r="C1875" s="72" t="s">
        <v>2222</v>
      </c>
      <c r="D1875" s="73"/>
      <c r="E1875" s="214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11" t="s">
        <v>351</v>
      </c>
      <c r="N1875" s="112" t="s">
        <v>4149</v>
      </c>
      <c r="O1875" s="113">
        <v>4630076448176</v>
      </c>
      <c r="P1875" s="118">
        <v>10.8</v>
      </c>
      <c r="Q1875" s="136">
        <v>0.065596</v>
      </c>
      <c r="R1875" s="127">
        <f t="shared" si="432"/>
        <v>0</v>
      </c>
      <c r="S1875" s="128">
        <f t="shared" si="433"/>
        <v>0</v>
      </c>
      <c r="W1875" s="20"/>
    </row>
    <row r="1876" s="23" customFormat="1" outlineLevel="1" spans="1:23">
      <c r="A1876" s="83" t="s">
        <v>4531</v>
      </c>
      <c r="B1876" s="79" t="s">
        <v>4532</v>
      </c>
      <c r="C1876" s="72" t="s">
        <v>2222</v>
      </c>
      <c r="D1876" s="73"/>
      <c r="E1876" s="214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11" t="s">
        <v>351</v>
      </c>
      <c r="N1876" s="112" t="s">
        <v>4149</v>
      </c>
      <c r="O1876" s="113">
        <v>4630076448183</v>
      </c>
      <c r="P1876" s="118">
        <v>10.8</v>
      </c>
      <c r="Q1876" s="136">
        <v>0.065596</v>
      </c>
      <c r="R1876" s="127">
        <f t="shared" si="432"/>
        <v>0</v>
      </c>
      <c r="S1876" s="128">
        <f t="shared" si="433"/>
        <v>0</v>
      </c>
      <c r="W1876" s="20"/>
    </row>
    <row r="1877" s="23" customFormat="1" outlineLevel="1" spans="1:23">
      <c r="A1877" s="83" t="s">
        <v>4533</v>
      </c>
      <c r="B1877" s="79" t="s">
        <v>4534</v>
      </c>
      <c r="C1877" s="72" t="s">
        <v>2222</v>
      </c>
      <c r="D1877" s="73"/>
      <c r="E1877" s="214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11" t="s">
        <v>351</v>
      </c>
      <c r="N1877" s="112" t="s">
        <v>4149</v>
      </c>
      <c r="O1877" s="113">
        <v>4630076448190</v>
      </c>
      <c r="P1877" s="118">
        <v>10.8</v>
      </c>
      <c r="Q1877" s="136">
        <v>0.065596</v>
      </c>
      <c r="R1877" s="127">
        <f t="shared" si="432"/>
        <v>0</v>
      </c>
      <c r="S1877" s="128">
        <f t="shared" si="433"/>
        <v>0</v>
      </c>
      <c r="W1877" s="20"/>
    </row>
    <row r="1878" s="23" customFormat="1" outlineLevel="1" spans="1:23">
      <c r="A1878" s="83" t="s">
        <v>4535</v>
      </c>
      <c r="B1878" s="79" t="s">
        <v>4536</v>
      </c>
      <c r="C1878" s="72" t="s">
        <v>2222</v>
      </c>
      <c r="D1878" s="73"/>
      <c r="E1878" s="214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11" t="s">
        <v>351</v>
      </c>
      <c r="N1878" s="112" t="s">
        <v>4149</v>
      </c>
      <c r="O1878" s="113">
        <v>4630076448206</v>
      </c>
      <c r="P1878" s="118">
        <v>10.8</v>
      </c>
      <c r="Q1878" s="136">
        <v>0.065596</v>
      </c>
      <c r="R1878" s="127">
        <f t="shared" si="432"/>
        <v>0</v>
      </c>
      <c r="S1878" s="128">
        <f t="shared" si="433"/>
        <v>0</v>
      </c>
      <c r="W1878" s="20"/>
    </row>
    <row r="1879" s="23" customFormat="1" outlineLevel="1" spans="1:23">
      <c r="A1879" s="83" t="s">
        <v>4537</v>
      </c>
      <c r="B1879" s="79" t="s">
        <v>4538</v>
      </c>
      <c r="C1879" s="72" t="s">
        <v>2222</v>
      </c>
      <c r="D1879" s="73"/>
      <c r="E1879" s="214">
        <v>7417.76</v>
      </c>
      <c r="F1879" s="75">
        <f t="shared" si="430"/>
        <v>7417.76</v>
      </c>
      <c r="G1879" s="75">
        <f t="shared" si="431"/>
        <v>5934.208</v>
      </c>
      <c r="H1879" s="76">
        <v>16</v>
      </c>
      <c r="I1879" s="72"/>
      <c r="J1879" s="75" t="str">
        <f t="shared" si="434"/>
        <v/>
      </c>
      <c r="K1879" s="72">
        <v>1</v>
      </c>
      <c r="L1879" s="72">
        <v>6</v>
      </c>
      <c r="M1879" s="111" t="s">
        <v>351</v>
      </c>
      <c r="N1879" s="112" t="s">
        <v>4149</v>
      </c>
      <c r="O1879" s="113">
        <v>4630076448213</v>
      </c>
      <c r="P1879" s="118">
        <v>10.8</v>
      </c>
      <c r="Q1879" s="136">
        <v>0.062422</v>
      </c>
      <c r="R1879" s="127">
        <f t="shared" si="432"/>
        <v>0</v>
      </c>
      <c r="S1879" s="128">
        <f t="shared" si="433"/>
        <v>0</v>
      </c>
      <c r="W1879" s="20"/>
    </row>
    <row r="1880" s="23" customFormat="1" outlineLevel="1" spans="1:23">
      <c r="A1880" s="83" t="s">
        <v>4539</v>
      </c>
      <c r="B1880" s="79" t="s">
        <v>4540</v>
      </c>
      <c r="C1880" s="72" t="s">
        <v>2222</v>
      </c>
      <c r="D1880" s="73"/>
      <c r="E1880" s="214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11" t="s">
        <v>351</v>
      </c>
      <c r="N1880" s="112" t="s">
        <v>4149</v>
      </c>
      <c r="O1880" s="113">
        <v>4630076448220</v>
      </c>
      <c r="P1880" s="118">
        <v>10.8</v>
      </c>
      <c r="Q1880" s="136">
        <v>0.062422</v>
      </c>
      <c r="R1880" s="127">
        <f t="shared" si="432"/>
        <v>0</v>
      </c>
      <c r="S1880" s="128">
        <f t="shared" si="433"/>
        <v>0</v>
      </c>
      <c r="W1880" s="20"/>
    </row>
    <row r="1881" s="23" customFormat="1" outlineLevel="1" spans="1:23">
      <c r="A1881" s="83" t="s">
        <v>4541</v>
      </c>
      <c r="B1881" s="79" t="s">
        <v>4542</v>
      </c>
      <c r="C1881" s="72" t="s">
        <v>2222</v>
      </c>
      <c r="D1881" s="73"/>
      <c r="E1881" s="214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11" t="s">
        <v>351</v>
      </c>
      <c r="N1881" s="112" t="s">
        <v>4149</v>
      </c>
      <c r="O1881" s="113">
        <v>4630076448237</v>
      </c>
      <c r="P1881" s="118">
        <v>10.8</v>
      </c>
      <c r="Q1881" s="136">
        <v>0.062422</v>
      </c>
      <c r="R1881" s="127">
        <f t="shared" si="432"/>
        <v>0</v>
      </c>
      <c r="S1881" s="128">
        <f t="shared" si="433"/>
        <v>0</v>
      </c>
      <c r="W1881" s="20"/>
    </row>
    <row r="1882" s="23" customFormat="1" outlineLevel="1" spans="1:23">
      <c r="A1882" s="83" t="s">
        <v>4543</v>
      </c>
      <c r="B1882" s="79" t="s">
        <v>4544</v>
      </c>
      <c r="C1882" s="72" t="s">
        <v>2222</v>
      </c>
      <c r="D1882" s="73"/>
      <c r="E1882" s="214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11" t="s">
        <v>351</v>
      </c>
      <c r="N1882" s="112" t="s">
        <v>4149</v>
      </c>
      <c r="O1882" s="113">
        <v>4630076448244</v>
      </c>
      <c r="P1882" s="118">
        <v>10.8</v>
      </c>
      <c r="Q1882" s="136">
        <v>0.062422</v>
      </c>
      <c r="R1882" s="127">
        <f t="shared" si="432"/>
        <v>0</v>
      </c>
      <c r="S1882" s="128">
        <f t="shared" si="433"/>
        <v>0</v>
      </c>
      <c r="W1882" s="20"/>
    </row>
    <row r="1883" s="23" customFormat="1" outlineLevel="1" spans="1:23">
      <c r="A1883" s="83" t="s">
        <v>4545</v>
      </c>
      <c r="B1883" s="79" t="s">
        <v>4546</v>
      </c>
      <c r="C1883" s="72" t="s">
        <v>2222</v>
      </c>
      <c r="D1883" s="73"/>
      <c r="E1883" s="214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11" t="s">
        <v>351</v>
      </c>
      <c r="N1883" s="112" t="s">
        <v>4149</v>
      </c>
      <c r="O1883" s="113">
        <v>4630076448251</v>
      </c>
      <c r="P1883" s="118">
        <v>10.8</v>
      </c>
      <c r="Q1883" s="136">
        <v>0.062422</v>
      </c>
      <c r="R1883" s="127">
        <f t="shared" si="432"/>
        <v>0</v>
      </c>
      <c r="S1883" s="128">
        <f t="shared" si="433"/>
        <v>0</v>
      </c>
      <c r="W1883" s="20"/>
    </row>
    <row r="1884" s="23" customFormat="1" outlineLevel="1" spans="1:23">
      <c r="A1884" s="83" t="s">
        <v>4547</v>
      </c>
      <c r="B1884" s="79" t="s">
        <v>4548</v>
      </c>
      <c r="C1884" s="72" t="s">
        <v>2222</v>
      </c>
      <c r="D1884" s="73"/>
      <c r="E1884" s="214">
        <v>6752.02</v>
      </c>
      <c r="F1884" s="75">
        <f t="shared" si="430"/>
        <v>6752.02</v>
      </c>
      <c r="G1884" s="75">
        <f t="shared" si="431"/>
        <v>5401.616</v>
      </c>
      <c r="H1884" s="76">
        <v>13</v>
      </c>
      <c r="I1884" s="72"/>
      <c r="J1884" s="75" t="str">
        <f t="shared" si="434"/>
        <v/>
      </c>
      <c r="K1884" s="72">
        <v>1</v>
      </c>
      <c r="L1884" s="72">
        <v>6</v>
      </c>
      <c r="M1884" s="111" t="s">
        <v>351</v>
      </c>
      <c r="N1884" s="112" t="s">
        <v>4149</v>
      </c>
      <c r="O1884" s="113">
        <v>4630076448268</v>
      </c>
      <c r="P1884" s="118">
        <v>10.8</v>
      </c>
      <c r="Q1884" s="136">
        <v>0.062422</v>
      </c>
      <c r="R1884" s="127">
        <f t="shared" si="432"/>
        <v>0</v>
      </c>
      <c r="S1884" s="128">
        <f t="shared" si="433"/>
        <v>0</v>
      </c>
      <c r="W1884" s="20"/>
    </row>
    <row r="1885" s="23" customFormat="1" outlineLevel="1" spans="1:23">
      <c r="A1885" s="83" t="s">
        <v>4549</v>
      </c>
      <c r="B1885" s="79" t="s">
        <v>4550</v>
      </c>
      <c r="C1885" s="72" t="s">
        <v>2222</v>
      </c>
      <c r="D1885" s="73"/>
      <c r="E1885" s="214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11" t="s">
        <v>351</v>
      </c>
      <c r="N1885" s="112" t="s">
        <v>4149</v>
      </c>
      <c r="O1885" s="113">
        <v>4630076448275</v>
      </c>
      <c r="P1885" s="118">
        <v>10.8</v>
      </c>
      <c r="Q1885" s="136">
        <v>0.062422</v>
      </c>
      <c r="R1885" s="127">
        <f t="shared" si="432"/>
        <v>0</v>
      </c>
      <c r="S1885" s="128">
        <f t="shared" si="433"/>
        <v>0</v>
      </c>
      <c r="W1885" s="20"/>
    </row>
    <row r="1886" s="23" customFormat="1" outlineLevel="1" spans="1:23">
      <c r="A1886" s="83" t="s">
        <v>4551</v>
      </c>
      <c r="B1886" s="79" t="s">
        <v>4552</v>
      </c>
      <c r="C1886" s="72" t="s">
        <v>2222</v>
      </c>
      <c r="D1886" s="73"/>
      <c r="E1886" s="214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11" t="s">
        <v>351</v>
      </c>
      <c r="N1886" s="112" t="s">
        <v>4149</v>
      </c>
      <c r="O1886" s="113">
        <v>4630076448282</v>
      </c>
      <c r="P1886" s="118">
        <v>10.8</v>
      </c>
      <c r="Q1886" s="136">
        <v>0.065596</v>
      </c>
      <c r="R1886" s="127">
        <f t="shared" si="432"/>
        <v>0</v>
      </c>
      <c r="S1886" s="128">
        <f t="shared" si="433"/>
        <v>0</v>
      </c>
      <c r="W1886" s="20"/>
    </row>
    <row r="1887" s="23" customFormat="1" outlineLevel="1" spans="1:23">
      <c r="A1887" s="83" t="s">
        <v>4553</v>
      </c>
      <c r="B1887" s="79" t="s">
        <v>4554</v>
      </c>
      <c r="C1887" s="72" t="s">
        <v>2222</v>
      </c>
      <c r="D1887" s="73"/>
      <c r="E1887" s="214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11" t="s">
        <v>351</v>
      </c>
      <c r="N1887" s="112" t="s">
        <v>4149</v>
      </c>
      <c r="O1887" s="113">
        <v>4630076448299</v>
      </c>
      <c r="P1887" s="118">
        <v>10.8</v>
      </c>
      <c r="Q1887" s="136">
        <v>0.065596</v>
      </c>
      <c r="R1887" s="127">
        <f t="shared" si="432"/>
        <v>0</v>
      </c>
      <c r="S1887" s="128">
        <f t="shared" si="433"/>
        <v>0</v>
      </c>
      <c r="W1887" s="20"/>
    </row>
    <row r="1888" s="23" customFormat="1" outlineLevel="1" spans="1:23">
      <c r="A1888" s="83" t="s">
        <v>4555</v>
      </c>
      <c r="B1888" s="79" t="s">
        <v>4556</v>
      </c>
      <c r="C1888" s="72" t="s">
        <v>2222</v>
      </c>
      <c r="D1888" s="73"/>
      <c r="E1888" s="214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11" t="s">
        <v>351</v>
      </c>
      <c r="N1888" s="112" t="s">
        <v>4149</v>
      </c>
      <c r="O1888" s="113">
        <v>4630076448305</v>
      </c>
      <c r="P1888" s="118">
        <v>10.8</v>
      </c>
      <c r="Q1888" s="136">
        <v>0.065596</v>
      </c>
      <c r="R1888" s="127">
        <f t="shared" si="432"/>
        <v>0</v>
      </c>
      <c r="S1888" s="128">
        <f t="shared" si="433"/>
        <v>0</v>
      </c>
      <c r="W1888" s="20"/>
    </row>
    <row r="1889" s="23" customFormat="1" outlineLevel="1" spans="1:23">
      <c r="A1889" s="83" t="s">
        <v>4557</v>
      </c>
      <c r="B1889" s="79" t="s">
        <v>4558</v>
      </c>
      <c r="C1889" s="72" t="s">
        <v>2222</v>
      </c>
      <c r="D1889" s="73"/>
      <c r="E1889" s="214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11" t="s">
        <v>351</v>
      </c>
      <c r="N1889" s="112" t="s">
        <v>4149</v>
      </c>
      <c r="O1889" s="113">
        <v>4630076448312</v>
      </c>
      <c r="P1889" s="118">
        <v>10.8</v>
      </c>
      <c r="Q1889" s="136">
        <v>0.065596</v>
      </c>
      <c r="R1889" s="127">
        <f t="shared" si="432"/>
        <v>0</v>
      </c>
      <c r="S1889" s="128">
        <f t="shared" si="433"/>
        <v>0</v>
      </c>
      <c r="W1889" s="20"/>
    </row>
    <row r="1890" s="23" customFormat="1" outlineLevel="1" spans="1:23">
      <c r="A1890" s="83" t="s">
        <v>4559</v>
      </c>
      <c r="B1890" s="79" t="s">
        <v>4560</v>
      </c>
      <c r="C1890" s="72" t="s">
        <v>2222</v>
      </c>
      <c r="D1890" s="73"/>
      <c r="E1890" s="214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11" t="s">
        <v>351</v>
      </c>
      <c r="N1890" s="112" t="s">
        <v>4149</v>
      </c>
      <c r="O1890" s="113">
        <v>4630076448329</v>
      </c>
      <c r="P1890" s="118">
        <v>10.8</v>
      </c>
      <c r="Q1890" s="136">
        <v>0.065596</v>
      </c>
      <c r="R1890" s="127">
        <f t="shared" si="432"/>
        <v>0</v>
      </c>
      <c r="S1890" s="128">
        <f t="shared" si="433"/>
        <v>0</v>
      </c>
      <c r="W1890" s="20"/>
    </row>
    <row r="1891" s="23" customFormat="1" outlineLevel="1" spans="1:23">
      <c r="A1891" s="83" t="s">
        <v>4561</v>
      </c>
      <c r="B1891" s="79" t="s">
        <v>4562</v>
      </c>
      <c r="C1891" s="72" t="s">
        <v>2222</v>
      </c>
      <c r="D1891" s="73"/>
      <c r="E1891" s="214">
        <v>4722.6</v>
      </c>
      <c r="F1891" s="75">
        <f t="shared" si="430"/>
        <v>4722.6</v>
      </c>
      <c r="G1891" s="75">
        <f t="shared" si="431"/>
        <v>3778.08</v>
      </c>
      <c r="H1891" s="76">
        <v>19</v>
      </c>
      <c r="I1891" s="72"/>
      <c r="J1891" s="75" t="str">
        <f t="shared" si="434"/>
        <v/>
      </c>
      <c r="K1891" s="72">
        <v>1</v>
      </c>
      <c r="L1891" s="72">
        <v>6</v>
      </c>
      <c r="M1891" s="111" t="s">
        <v>351</v>
      </c>
      <c r="N1891" s="112" t="s">
        <v>4149</v>
      </c>
      <c r="O1891" s="113">
        <v>4630076448336</v>
      </c>
      <c r="P1891" s="118">
        <v>10.8</v>
      </c>
      <c r="Q1891" s="136">
        <v>0.065596</v>
      </c>
      <c r="R1891" s="127">
        <f t="shared" si="432"/>
        <v>0</v>
      </c>
      <c r="S1891" s="128">
        <f t="shared" si="433"/>
        <v>0</v>
      </c>
      <c r="W1891" s="20"/>
    </row>
    <row r="1892" s="23" customFormat="1" outlineLevel="1" spans="1:23">
      <c r="A1892" s="83" t="s">
        <v>4563</v>
      </c>
      <c r="B1892" s="79" t="s">
        <v>4564</v>
      </c>
      <c r="C1892" s="72" t="s">
        <v>2222</v>
      </c>
      <c r="D1892" s="73"/>
      <c r="E1892" s="214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11" t="s">
        <v>351</v>
      </c>
      <c r="N1892" s="112" t="s">
        <v>4149</v>
      </c>
      <c r="O1892" s="113">
        <v>4630076448343</v>
      </c>
      <c r="P1892" s="118">
        <v>10.8</v>
      </c>
      <c r="Q1892" s="136">
        <v>0.065596</v>
      </c>
      <c r="R1892" s="127">
        <f t="shared" si="432"/>
        <v>0</v>
      </c>
      <c r="S1892" s="128">
        <f t="shared" si="433"/>
        <v>0</v>
      </c>
      <c r="W1892" s="20"/>
    </row>
    <row r="1893" s="23" customFormat="1" outlineLevel="1" spans="1:23">
      <c r="A1893" s="83" t="s">
        <v>4565</v>
      </c>
      <c r="B1893" s="79" t="s">
        <v>4566</v>
      </c>
      <c r="C1893" s="72" t="s">
        <v>2222</v>
      </c>
      <c r="D1893" s="73"/>
      <c r="E1893" s="214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11" t="s">
        <v>351</v>
      </c>
      <c r="N1893" s="112" t="s">
        <v>4149</v>
      </c>
      <c r="O1893" s="113">
        <v>4630076448350</v>
      </c>
      <c r="P1893" s="118">
        <v>10.8</v>
      </c>
      <c r="Q1893" s="136">
        <v>0.065596</v>
      </c>
      <c r="R1893" s="127">
        <f t="shared" si="432"/>
        <v>0</v>
      </c>
      <c r="S1893" s="128">
        <f t="shared" si="433"/>
        <v>0</v>
      </c>
      <c r="W1893" s="20"/>
    </row>
    <row r="1894" s="23" customFormat="1" outlineLevel="1" spans="1:23">
      <c r="A1894" s="83" t="s">
        <v>4567</v>
      </c>
      <c r="B1894" s="79" t="s">
        <v>4568</v>
      </c>
      <c r="C1894" s="72" t="s">
        <v>2222</v>
      </c>
      <c r="D1894" s="73"/>
      <c r="E1894" s="214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11" t="s">
        <v>351</v>
      </c>
      <c r="N1894" s="112" t="s">
        <v>4149</v>
      </c>
      <c r="O1894" s="113">
        <v>4630076448367</v>
      </c>
      <c r="P1894" s="118">
        <v>10.8</v>
      </c>
      <c r="Q1894" s="136">
        <v>0.065596</v>
      </c>
      <c r="R1894" s="127">
        <f t="shared" ref="R1894:R1920" si="437">P1894/L1894*D1894</f>
        <v>0</v>
      </c>
      <c r="S1894" s="128">
        <f t="shared" ref="S1894:S1920" si="438">Q1894/L1894*D1894</f>
        <v>0</v>
      </c>
      <c r="W1894" s="20"/>
    </row>
    <row r="1895" s="23" customFormat="1" outlineLevel="1" spans="1:23">
      <c r="A1895" s="83" t="s">
        <v>4569</v>
      </c>
      <c r="B1895" s="79" t="s">
        <v>4570</v>
      </c>
      <c r="C1895" s="72" t="s">
        <v>2222</v>
      </c>
      <c r="D1895" s="73"/>
      <c r="E1895" s="214">
        <v>5898.24</v>
      </c>
      <c r="F1895" s="75">
        <f t="shared" si="435"/>
        <v>5898.24</v>
      </c>
      <c r="G1895" s="75">
        <f t="shared" si="436"/>
        <v>4718.592</v>
      </c>
      <c r="H1895" s="76">
        <v>10</v>
      </c>
      <c r="I1895" s="72"/>
      <c r="J1895" s="75" t="str">
        <f t="shared" si="434"/>
        <v/>
      </c>
      <c r="K1895" s="72">
        <v>1</v>
      </c>
      <c r="L1895" s="72">
        <v>5</v>
      </c>
      <c r="M1895" s="111" t="s">
        <v>351</v>
      </c>
      <c r="N1895" s="112" t="s">
        <v>4149</v>
      </c>
      <c r="O1895" s="113">
        <v>4630076448374</v>
      </c>
      <c r="P1895" s="118">
        <v>10.8</v>
      </c>
      <c r="Q1895" s="136">
        <v>0.065596</v>
      </c>
      <c r="R1895" s="127">
        <f t="shared" si="437"/>
        <v>0</v>
      </c>
      <c r="S1895" s="128">
        <f t="shared" si="438"/>
        <v>0</v>
      </c>
      <c r="W1895" s="20"/>
    </row>
    <row r="1896" s="23" customFormat="1" outlineLevel="1" spans="1:23">
      <c r="A1896" s="83" t="s">
        <v>4571</v>
      </c>
      <c r="B1896" s="79" t="s">
        <v>4572</v>
      </c>
      <c r="C1896" s="72" t="s">
        <v>2222</v>
      </c>
      <c r="D1896" s="73"/>
      <c r="E1896" s="214">
        <v>5898.24</v>
      </c>
      <c r="F1896" s="75">
        <f t="shared" si="435"/>
        <v>5898.24</v>
      </c>
      <c r="G1896" s="75">
        <f t="shared" si="436"/>
        <v>4718.592</v>
      </c>
      <c r="H1896" s="76">
        <v>30</v>
      </c>
      <c r="I1896" s="72"/>
      <c r="J1896" s="75" t="str">
        <f t="shared" si="434"/>
        <v/>
      </c>
      <c r="K1896" s="72">
        <v>1</v>
      </c>
      <c r="L1896" s="72">
        <v>5</v>
      </c>
      <c r="M1896" s="111" t="s">
        <v>351</v>
      </c>
      <c r="N1896" s="112" t="s">
        <v>4149</v>
      </c>
      <c r="O1896" s="113">
        <v>4630076448381</v>
      </c>
      <c r="P1896" s="118">
        <v>10.8</v>
      </c>
      <c r="Q1896" s="136">
        <v>0.065596</v>
      </c>
      <c r="R1896" s="127">
        <f t="shared" si="437"/>
        <v>0</v>
      </c>
      <c r="S1896" s="128">
        <f t="shared" si="438"/>
        <v>0</v>
      </c>
      <c r="W1896" s="20"/>
    </row>
    <row r="1897" s="23" customFormat="1" outlineLevel="1" spans="1:23">
      <c r="A1897" s="83" t="s">
        <v>4573</v>
      </c>
      <c r="B1897" s="79" t="s">
        <v>4574</v>
      </c>
      <c r="C1897" s="72" t="s">
        <v>2222</v>
      </c>
      <c r="D1897" s="73"/>
      <c r="E1897" s="214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11" t="s">
        <v>351</v>
      </c>
      <c r="N1897" s="112" t="s">
        <v>4149</v>
      </c>
      <c r="O1897" s="113">
        <v>4630076448398</v>
      </c>
      <c r="P1897" s="118">
        <v>10.8</v>
      </c>
      <c r="Q1897" s="136">
        <v>0.065596</v>
      </c>
      <c r="R1897" s="127">
        <f t="shared" si="437"/>
        <v>0</v>
      </c>
      <c r="S1897" s="128">
        <f t="shared" si="438"/>
        <v>0</v>
      </c>
      <c r="W1897" s="20"/>
    </row>
    <row r="1898" s="23" customFormat="1" outlineLevel="1" spans="1:23">
      <c r="A1898" s="83" t="s">
        <v>4575</v>
      </c>
      <c r="B1898" s="79" t="s">
        <v>4576</v>
      </c>
      <c r="C1898" s="72" t="s">
        <v>2222</v>
      </c>
      <c r="D1898" s="73"/>
      <c r="E1898" s="214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11" t="s">
        <v>351</v>
      </c>
      <c r="N1898" s="112" t="s">
        <v>4149</v>
      </c>
      <c r="O1898" s="113">
        <v>4630076448404</v>
      </c>
      <c r="P1898" s="118">
        <v>10.8</v>
      </c>
      <c r="Q1898" s="136">
        <v>0.065596</v>
      </c>
      <c r="R1898" s="127">
        <f t="shared" si="437"/>
        <v>0</v>
      </c>
      <c r="S1898" s="128">
        <f t="shared" si="438"/>
        <v>0</v>
      </c>
      <c r="W1898" s="20"/>
    </row>
    <row r="1899" s="23" customFormat="1" outlineLevel="1" spans="1:23">
      <c r="A1899" s="83" t="s">
        <v>4577</v>
      </c>
      <c r="B1899" s="79" t="s">
        <v>4578</v>
      </c>
      <c r="C1899" s="72" t="s">
        <v>2222</v>
      </c>
      <c r="D1899" s="73"/>
      <c r="E1899" s="214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11" t="s">
        <v>351</v>
      </c>
      <c r="N1899" s="112" t="s">
        <v>4149</v>
      </c>
      <c r="O1899" s="113">
        <v>4630076448411</v>
      </c>
      <c r="P1899" s="118">
        <v>10.8</v>
      </c>
      <c r="Q1899" s="136">
        <v>0.065596</v>
      </c>
      <c r="R1899" s="127">
        <f t="shared" si="437"/>
        <v>0</v>
      </c>
      <c r="S1899" s="128">
        <f t="shared" si="438"/>
        <v>0</v>
      </c>
      <c r="W1899" s="20"/>
    </row>
    <row r="1900" s="23" customFormat="1" outlineLevel="1" spans="1:23">
      <c r="A1900" s="83" t="s">
        <v>4579</v>
      </c>
      <c r="B1900" s="79" t="s">
        <v>4580</v>
      </c>
      <c r="C1900" s="72" t="s">
        <v>2222</v>
      </c>
      <c r="D1900" s="73"/>
      <c r="E1900" s="214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11" t="s">
        <v>351</v>
      </c>
      <c r="N1900" s="112" t="s">
        <v>4149</v>
      </c>
      <c r="O1900" s="113">
        <v>4630076448428</v>
      </c>
      <c r="P1900" s="118">
        <v>10.8</v>
      </c>
      <c r="Q1900" s="136">
        <v>0.065596</v>
      </c>
      <c r="R1900" s="127">
        <f t="shared" si="437"/>
        <v>0</v>
      </c>
      <c r="S1900" s="128">
        <f t="shared" si="438"/>
        <v>0</v>
      </c>
      <c r="W1900" s="20"/>
    </row>
    <row r="1901" s="23" customFormat="1" outlineLevel="1" spans="1:23">
      <c r="A1901" s="83" t="s">
        <v>4581</v>
      </c>
      <c r="B1901" s="79" t="s">
        <v>4582</v>
      </c>
      <c r="C1901" s="72" t="s">
        <v>2222</v>
      </c>
      <c r="D1901" s="73"/>
      <c r="E1901" s="214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11" t="s">
        <v>351</v>
      </c>
      <c r="N1901" s="112" t="s">
        <v>4149</v>
      </c>
      <c r="O1901" s="113">
        <v>4630076448435</v>
      </c>
      <c r="P1901" s="118">
        <v>10.8</v>
      </c>
      <c r="Q1901" s="136">
        <v>0.065596</v>
      </c>
      <c r="R1901" s="127">
        <f t="shared" si="437"/>
        <v>0</v>
      </c>
      <c r="S1901" s="128">
        <f t="shared" si="438"/>
        <v>0</v>
      </c>
      <c r="W1901" s="20"/>
    </row>
    <row r="1902" s="23" customFormat="1" outlineLevel="1" spans="1:23">
      <c r="A1902" s="83" t="s">
        <v>4583</v>
      </c>
      <c r="B1902" s="79" t="s">
        <v>4584</v>
      </c>
      <c r="C1902" s="72" t="s">
        <v>2222</v>
      </c>
      <c r="D1902" s="73"/>
      <c r="E1902" s="214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11" t="s">
        <v>351</v>
      </c>
      <c r="N1902" s="112" t="s">
        <v>4149</v>
      </c>
      <c r="O1902" s="113">
        <v>4630076448442</v>
      </c>
      <c r="P1902" s="118">
        <v>10.8</v>
      </c>
      <c r="Q1902" s="136">
        <v>0.065596</v>
      </c>
      <c r="R1902" s="127">
        <f t="shared" si="437"/>
        <v>0</v>
      </c>
      <c r="S1902" s="128">
        <f t="shared" si="438"/>
        <v>0</v>
      </c>
      <c r="W1902" s="20"/>
    </row>
    <row r="1903" s="23" customFormat="1" outlineLevel="1" spans="1:23">
      <c r="A1903" s="83" t="s">
        <v>4585</v>
      </c>
      <c r="B1903" s="79" t="s">
        <v>4586</v>
      </c>
      <c r="C1903" s="72" t="s">
        <v>2222</v>
      </c>
      <c r="D1903" s="73"/>
      <c r="E1903" s="214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11" t="s">
        <v>351</v>
      </c>
      <c r="N1903" s="112" t="s">
        <v>4149</v>
      </c>
      <c r="O1903" s="113">
        <v>4630076448459</v>
      </c>
      <c r="P1903" s="118">
        <v>10.8</v>
      </c>
      <c r="Q1903" s="136">
        <v>0.065596</v>
      </c>
      <c r="R1903" s="127">
        <f t="shared" si="437"/>
        <v>0</v>
      </c>
      <c r="S1903" s="128">
        <f t="shared" si="438"/>
        <v>0</v>
      </c>
      <c r="W1903" s="20"/>
    </row>
    <row r="1904" s="23" customFormat="1" outlineLevel="1" spans="1:23">
      <c r="A1904" s="83" t="s">
        <v>4587</v>
      </c>
      <c r="B1904" s="79" t="s">
        <v>4588</v>
      </c>
      <c r="C1904" s="72" t="s">
        <v>2222</v>
      </c>
      <c r="D1904" s="73"/>
      <c r="E1904" s="214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11" t="s">
        <v>351</v>
      </c>
      <c r="N1904" s="112" t="s">
        <v>4149</v>
      </c>
      <c r="O1904" s="113">
        <v>4630076448466</v>
      </c>
      <c r="P1904" s="118">
        <v>10.8</v>
      </c>
      <c r="Q1904" s="136">
        <v>0.065596</v>
      </c>
      <c r="R1904" s="127">
        <f t="shared" si="437"/>
        <v>0</v>
      </c>
      <c r="S1904" s="128">
        <f t="shared" si="438"/>
        <v>0</v>
      </c>
      <c r="W1904" s="20"/>
    </row>
    <row r="1905" s="23" customFormat="1" outlineLevel="1" spans="1:23">
      <c r="A1905" s="83" t="s">
        <v>4589</v>
      </c>
      <c r="B1905" s="79" t="s">
        <v>4590</v>
      </c>
      <c r="C1905" s="72" t="s">
        <v>2222</v>
      </c>
      <c r="D1905" s="73"/>
      <c r="E1905" s="214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11" t="s">
        <v>351</v>
      </c>
      <c r="N1905" s="112" t="s">
        <v>4149</v>
      </c>
      <c r="O1905" s="113">
        <v>4630076448473</v>
      </c>
      <c r="P1905" s="118">
        <v>10.8</v>
      </c>
      <c r="Q1905" s="136">
        <v>0.065596</v>
      </c>
      <c r="R1905" s="127">
        <f t="shared" si="437"/>
        <v>0</v>
      </c>
      <c r="S1905" s="128">
        <f t="shared" si="438"/>
        <v>0</v>
      </c>
      <c r="W1905" s="20"/>
    </row>
    <row r="1906" s="23" customFormat="1" outlineLevel="1" spans="1:23">
      <c r="A1906" s="83" t="s">
        <v>4591</v>
      </c>
      <c r="B1906" s="79" t="s">
        <v>4592</v>
      </c>
      <c r="C1906" s="72" t="s">
        <v>2222</v>
      </c>
      <c r="D1906" s="73"/>
      <c r="E1906" s="214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11" t="s">
        <v>351</v>
      </c>
      <c r="N1906" s="112" t="s">
        <v>4149</v>
      </c>
      <c r="O1906" s="113">
        <v>4630076448480</v>
      </c>
      <c r="P1906" s="118">
        <v>10.8</v>
      </c>
      <c r="Q1906" s="136">
        <v>0.065596</v>
      </c>
      <c r="R1906" s="127">
        <f t="shared" si="437"/>
        <v>0</v>
      </c>
      <c r="S1906" s="128">
        <f t="shared" si="438"/>
        <v>0</v>
      </c>
      <c r="W1906" s="20"/>
    </row>
    <row r="1907" s="23" customFormat="1" outlineLevel="1" spans="1:23">
      <c r="A1907" s="83" t="s">
        <v>4593</v>
      </c>
      <c r="B1907" s="79" t="s">
        <v>4594</v>
      </c>
      <c r="C1907" s="72" t="s">
        <v>2222</v>
      </c>
      <c r="D1907" s="73"/>
      <c r="E1907" s="214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11" t="s">
        <v>351</v>
      </c>
      <c r="N1907" s="112" t="s">
        <v>4149</v>
      </c>
      <c r="O1907" s="113">
        <v>4630076448497</v>
      </c>
      <c r="P1907" s="118">
        <v>10.8</v>
      </c>
      <c r="Q1907" s="136">
        <v>0.0418035</v>
      </c>
      <c r="R1907" s="127">
        <f t="shared" si="437"/>
        <v>0</v>
      </c>
      <c r="S1907" s="128">
        <f t="shared" si="438"/>
        <v>0</v>
      </c>
      <c r="W1907" s="20"/>
    </row>
    <row r="1908" s="23" customFormat="1" outlineLevel="1" spans="1:23">
      <c r="A1908" s="83" t="s">
        <v>4595</v>
      </c>
      <c r="B1908" s="79" t="s">
        <v>4596</v>
      </c>
      <c r="C1908" s="72" t="s">
        <v>2222</v>
      </c>
      <c r="D1908" s="73"/>
      <c r="E1908" s="214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11" t="s">
        <v>351</v>
      </c>
      <c r="N1908" s="112" t="s">
        <v>4149</v>
      </c>
      <c r="O1908" s="113">
        <v>4630076448503</v>
      </c>
      <c r="P1908" s="118">
        <v>10.8</v>
      </c>
      <c r="Q1908" s="136">
        <v>0.0418035</v>
      </c>
      <c r="R1908" s="127">
        <f t="shared" si="437"/>
        <v>0</v>
      </c>
      <c r="S1908" s="128">
        <f t="shared" si="438"/>
        <v>0</v>
      </c>
      <c r="W1908" s="20"/>
    </row>
    <row r="1909" s="23" customFormat="1" outlineLevel="1" spans="1:23">
      <c r="A1909" s="83" t="s">
        <v>4597</v>
      </c>
      <c r="B1909" s="79" t="s">
        <v>4598</v>
      </c>
      <c r="C1909" s="72" t="s">
        <v>2222</v>
      </c>
      <c r="D1909" s="73"/>
      <c r="E1909" s="214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11" t="s">
        <v>351</v>
      </c>
      <c r="N1909" s="112" t="s">
        <v>4149</v>
      </c>
      <c r="O1909" s="113">
        <v>4630076448510</v>
      </c>
      <c r="P1909" s="118">
        <v>10.8</v>
      </c>
      <c r="Q1909" s="136">
        <v>0.0418035</v>
      </c>
      <c r="R1909" s="127">
        <f t="shared" si="437"/>
        <v>0</v>
      </c>
      <c r="S1909" s="128">
        <f t="shared" si="438"/>
        <v>0</v>
      </c>
      <c r="W1909" s="20"/>
    </row>
    <row r="1910" s="23" customFormat="1" outlineLevel="1" spans="1:23">
      <c r="A1910" s="83" t="s">
        <v>4599</v>
      </c>
      <c r="B1910" s="79" t="s">
        <v>4600</v>
      </c>
      <c r="C1910" s="72" t="s">
        <v>2222</v>
      </c>
      <c r="D1910" s="73"/>
      <c r="E1910" s="214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11" t="s">
        <v>351</v>
      </c>
      <c r="N1910" s="112" t="s">
        <v>4149</v>
      </c>
      <c r="O1910" s="113">
        <v>4630076448527</v>
      </c>
      <c r="P1910" s="118">
        <v>10.8</v>
      </c>
      <c r="Q1910" s="136">
        <v>0.0418035</v>
      </c>
      <c r="R1910" s="127">
        <f t="shared" si="437"/>
        <v>0</v>
      </c>
      <c r="S1910" s="128">
        <f t="shared" si="438"/>
        <v>0</v>
      </c>
      <c r="W1910" s="20"/>
    </row>
    <row r="1911" s="23" customFormat="1" outlineLevel="1" spans="1:23">
      <c r="A1911" s="83" t="s">
        <v>4601</v>
      </c>
      <c r="B1911" s="79" t="s">
        <v>4602</v>
      </c>
      <c r="C1911" s="72" t="s">
        <v>2222</v>
      </c>
      <c r="D1911" s="73"/>
      <c r="E1911" s="214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11" t="s">
        <v>351</v>
      </c>
      <c r="N1911" s="112" t="s">
        <v>4149</v>
      </c>
      <c r="O1911" s="113">
        <v>4630076448534</v>
      </c>
      <c r="P1911" s="118">
        <v>10.8</v>
      </c>
      <c r="Q1911" s="136">
        <v>0.0418035</v>
      </c>
      <c r="R1911" s="127">
        <f t="shared" si="437"/>
        <v>0</v>
      </c>
      <c r="S1911" s="128">
        <f t="shared" si="438"/>
        <v>0</v>
      </c>
      <c r="W1911" s="20"/>
    </row>
    <row r="1912" s="23" customFormat="1" outlineLevel="1" spans="1:23">
      <c r="A1912" s="83" t="s">
        <v>4603</v>
      </c>
      <c r="B1912" s="79" t="s">
        <v>4604</v>
      </c>
      <c r="C1912" s="72" t="s">
        <v>2222</v>
      </c>
      <c r="D1912" s="73"/>
      <c r="E1912" s="214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11" t="s">
        <v>351</v>
      </c>
      <c r="N1912" s="112" t="s">
        <v>4149</v>
      </c>
      <c r="O1912" s="113">
        <v>4630076448541</v>
      </c>
      <c r="P1912" s="118">
        <v>10.8</v>
      </c>
      <c r="Q1912" s="136">
        <v>0.0418035</v>
      </c>
      <c r="R1912" s="127">
        <f t="shared" si="437"/>
        <v>0</v>
      </c>
      <c r="S1912" s="128">
        <f t="shared" si="438"/>
        <v>0</v>
      </c>
      <c r="W1912" s="20"/>
    </row>
    <row r="1913" s="23" customFormat="1" outlineLevel="1" spans="1:23">
      <c r="A1913" s="83" t="s">
        <v>4605</v>
      </c>
      <c r="B1913" s="79" t="s">
        <v>4606</v>
      </c>
      <c r="C1913" s="72" t="s">
        <v>2222</v>
      </c>
      <c r="D1913" s="73"/>
      <c r="E1913" s="214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11" t="s">
        <v>351</v>
      </c>
      <c r="N1913" s="112" t="s">
        <v>4149</v>
      </c>
      <c r="O1913" s="113">
        <v>4630076448558</v>
      </c>
      <c r="P1913" s="118">
        <v>10.8</v>
      </c>
      <c r="Q1913" s="136">
        <v>0.0418035</v>
      </c>
      <c r="R1913" s="127">
        <f t="shared" si="437"/>
        <v>0</v>
      </c>
      <c r="S1913" s="128">
        <f t="shared" si="438"/>
        <v>0</v>
      </c>
      <c r="W1913" s="20"/>
    </row>
    <row r="1914" s="23" customFormat="1" outlineLevel="1" spans="1:23">
      <c r="A1914" s="83" t="s">
        <v>4607</v>
      </c>
      <c r="B1914" s="79" t="s">
        <v>4608</v>
      </c>
      <c r="C1914" s="72" t="s">
        <v>2222</v>
      </c>
      <c r="D1914" s="73"/>
      <c r="E1914" s="214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11" t="s">
        <v>351</v>
      </c>
      <c r="N1914" s="112" t="s">
        <v>4149</v>
      </c>
      <c r="O1914" s="113">
        <v>4630076448565</v>
      </c>
      <c r="P1914" s="118">
        <v>10.8</v>
      </c>
      <c r="Q1914" s="136">
        <v>0.040362</v>
      </c>
      <c r="R1914" s="127">
        <f t="shared" si="437"/>
        <v>0</v>
      </c>
      <c r="S1914" s="128">
        <f t="shared" si="438"/>
        <v>0</v>
      </c>
      <c r="W1914" s="20"/>
    </row>
    <row r="1915" s="23" customFormat="1" outlineLevel="1" spans="1:23">
      <c r="A1915" s="83" t="s">
        <v>4609</v>
      </c>
      <c r="B1915" s="79" t="s">
        <v>4610</v>
      </c>
      <c r="C1915" s="72" t="s">
        <v>2222</v>
      </c>
      <c r="D1915" s="73"/>
      <c r="E1915" s="214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11" t="s">
        <v>351</v>
      </c>
      <c r="N1915" s="112" t="s">
        <v>4149</v>
      </c>
      <c r="O1915" s="113">
        <v>4630076448572</v>
      </c>
      <c r="P1915" s="118">
        <v>10.8</v>
      </c>
      <c r="Q1915" s="136">
        <v>0.040362</v>
      </c>
      <c r="R1915" s="127">
        <f t="shared" si="437"/>
        <v>0</v>
      </c>
      <c r="S1915" s="128">
        <f t="shared" si="438"/>
        <v>0</v>
      </c>
      <c r="W1915" s="20"/>
    </row>
    <row r="1916" s="23" customFormat="1" outlineLevel="1" spans="1:23">
      <c r="A1916" s="83" t="s">
        <v>4611</v>
      </c>
      <c r="B1916" s="79" t="s">
        <v>4612</v>
      </c>
      <c r="C1916" s="72" t="s">
        <v>2222</v>
      </c>
      <c r="D1916" s="73"/>
      <c r="E1916" s="214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11" t="s">
        <v>351</v>
      </c>
      <c r="N1916" s="112" t="s">
        <v>4149</v>
      </c>
      <c r="O1916" s="113">
        <v>4630076448589</v>
      </c>
      <c r="P1916" s="118">
        <v>10.8</v>
      </c>
      <c r="Q1916" s="136">
        <v>0.040362</v>
      </c>
      <c r="R1916" s="127">
        <f t="shared" si="437"/>
        <v>0</v>
      </c>
      <c r="S1916" s="128">
        <f t="shared" si="438"/>
        <v>0</v>
      </c>
      <c r="W1916" s="20"/>
    </row>
    <row r="1917" s="23" customFormat="1" outlineLevel="1" spans="1:23">
      <c r="A1917" s="83" t="s">
        <v>4613</v>
      </c>
      <c r="B1917" s="79" t="s">
        <v>4614</v>
      </c>
      <c r="C1917" s="72" t="s">
        <v>2222</v>
      </c>
      <c r="D1917" s="73"/>
      <c r="E1917" s="214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11" t="s">
        <v>351</v>
      </c>
      <c r="N1917" s="112" t="s">
        <v>4149</v>
      </c>
      <c r="O1917" s="113">
        <v>4630076448596</v>
      </c>
      <c r="P1917" s="118">
        <v>10.8</v>
      </c>
      <c r="Q1917" s="136">
        <v>0.040362</v>
      </c>
      <c r="R1917" s="127">
        <f t="shared" si="437"/>
        <v>0</v>
      </c>
      <c r="S1917" s="128">
        <f t="shared" si="438"/>
        <v>0</v>
      </c>
      <c r="W1917" s="20"/>
    </row>
    <row r="1918" s="23" customFormat="1" outlineLevel="1" spans="1:23">
      <c r="A1918" s="83" t="s">
        <v>4615</v>
      </c>
      <c r="B1918" s="79" t="s">
        <v>4616</v>
      </c>
      <c r="C1918" s="72" t="s">
        <v>2222</v>
      </c>
      <c r="D1918" s="73"/>
      <c r="E1918" s="214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11" t="s">
        <v>351</v>
      </c>
      <c r="N1918" s="112" t="s">
        <v>4149</v>
      </c>
      <c r="O1918" s="113">
        <v>4630076448602</v>
      </c>
      <c r="P1918" s="118">
        <v>10.8</v>
      </c>
      <c r="Q1918" s="136">
        <v>0.040362</v>
      </c>
      <c r="R1918" s="127">
        <f t="shared" si="437"/>
        <v>0</v>
      </c>
      <c r="S1918" s="128">
        <f t="shared" si="438"/>
        <v>0</v>
      </c>
      <c r="W1918" s="20"/>
    </row>
    <row r="1919" s="23" customFormat="1" outlineLevel="1" spans="1:23">
      <c r="A1919" s="83" t="s">
        <v>4617</v>
      </c>
      <c r="B1919" s="79" t="s">
        <v>4618</v>
      </c>
      <c r="C1919" s="72" t="s">
        <v>2222</v>
      </c>
      <c r="D1919" s="73"/>
      <c r="E1919" s="214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11" t="s">
        <v>351</v>
      </c>
      <c r="N1919" s="112" t="s">
        <v>4149</v>
      </c>
      <c r="O1919" s="113">
        <v>4630076448619</v>
      </c>
      <c r="P1919" s="118">
        <v>10.8</v>
      </c>
      <c r="Q1919" s="136">
        <v>0.040362</v>
      </c>
      <c r="R1919" s="127">
        <f t="shared" si="437"/>
        <v>0</v>
      </c>
      <c r="S1919" s="128">
        <f t="shared" si="438"/>
        <v>0</v>
      </c>
      <c r="W1919" s="20"/>
    </row>
    <row r="1920" s="23" customFormat="1" outlineLevel="1" spans="1:23">
      <c r="A1920" s="83" t="s">
        <v>4619</v>
      </c>
      <c r="B1920" s="79" t="s">
        <v>4620</v>
      </c>
      <c r="C1920" s="72" t="s">
        <v>2222</v>
      </c>
      <c r="D1920" s="73"/>
      <c r="E1920" s="214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11" t="s">
        <v>351</v>
      </c>
      <c r="N1920" s="112" t="s">
        <v>4149</v>
      </c>
      <c r="O1920" s="113">
        <v>4630076448626</v>
      </c>
      <c r="P1920" s="118">
        <v>10.8</v>
      </c>
      <c r="Q1920" s="136">
        <v>0.040362</v>
      </c>
      <c r="R1920" s="127">
        <f t="shared" si="437"/>
        <v>0</v>
      </c>
      <c r="S1920" s="128">
        <f t="shared" si="438"/>
        <v>0</v>
      </c>
      <c r="W1920" s="20"/>
    </row>
    <row r="1921" s="23" customFormat="1" outlineLevel="1" spans="1:23">
      <c r="A1921" s="65" t="s">
        <v>4621</v>
      </c>
      <c r="B1921" s="66"/>
      <c r="C1921" s="72"/>
      <c r="D1921" s="73"/>
      <c r="E1921" s="214"/>
      <c r="F1921" s="75"/>
      <c r="G1921" s="75"/>
      <c r="H1921" s="78"/>
      <c r="I1921" s="72"/>
      <c r="J1921" s="75" t="str">
        <f t="shared" si="439"/>
        <v/>
      </c>
      <c r="K1921" s="72"/>
      <c r="L1921" s="72"/>
      <c r="M1921" s="145"/>
      <c r="N1921" s="145"/>
      <c r="O1921" s="72"/>
      <c r="P1921" s="118"/>
      <c r="Q1921" s="136"/>
      <c r="R1921" s="127"/>
      <c r="S1921" s="128"/>
      <c r="W1921" s="20"/>
    </row>
    <row r="1922" s="23" customFormat="1" outlineLevel="1" spans="1:23">
      <c r="A1922" s="82" t="s">
        <v>4622</v>
      </c>
      <c r="B1922" s="79" t="s">
        <v>4623</v>
      </c>
      <c r="C1922" s="72" t="s">
        <v>2161</v>
      </c>
      <c r="D1922" s="73"/>
      <c r="E1922" s="214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8"/>
      <c r="I1922" s="72"/>
      <c r="J1922" s="75" t="str">
        <f t="shared" si="439"/>
        <v/>
      </c>
      <c r="K1922" s="72">
        <v>50</v>
      </c>
      <c r="L1922" s="78">
        <v>70</v>
      </c>
      <c r="M1922" s="111" t="s">
        <v>351</v>
      </c>
      <c r="N1922" s="112" t="s">
        <v>4149</v>
      </c>
      <c r="O1922" s="216">
        <v>4670042794579</v>
      </c>
      <c r="P1922" s="118">
        <v>2.5</v>
      </c>
      <c r="Q1922" s="136">
        <v>0.098022</v>
      </c>
      <c r="R1922" s="127">
        <f t="shared" ref="R1922:R1985" si="442">P1922/(50*1)*D1922/50</f>
        <v>0</v>
      </c>
      <c r="S1922" s="128">
        <f t="shared" ref="S1922:S1985" si="443">Q1922/L1922*D1922/100</f>
        <v>0</v>
      </c>
      <c r="W1922" s="20"/>
    </row>
    <row r="1923" s="23" customFormat="1" outlineLevel="1" spans="1:23">
      <c r="A1923" s="83" t="s">
        <v>4624</v>
      </c>
      <c r="B1923" s="79" t="s">
        <v>4625</v>
      </c>
      <c r="C1923" s="72" t="s">
        <v>2161</v>
      </c>
      <c r="D1923" s="73"/>
      <c r="E1923" s="214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8">
        <v>70</v>
      </c>
      <c r="M1923" s="111" t="s">
        <v>351</v>
      </c>
      <c r="N1923" s="112" t="s">
        <v>4149</v>
      </c>
      <c r="O1923" s="216">
        <v>4670042794586</v>
      </c>
      <c r="P1923" s="118">
        <v>2.5</v>
      </c>
      <c r="Q1923" s="136">
        <v>0.098022</v>
      </c>
      <c r="R1923" s="127">
        <f t="shared" si="442"/>
        <v>0</v>
      </c>
      <c r="S1923" s="128">
        <f t="shared" si="443"/>
        <v>0</v>
      </c>
      <c r="W1923" s="20"/>
    </row>
    <row r="1924" s="23" customFormat="1" outlineLevel="1" spans="1:23">
      <c r="A1924" s="83" t="s">
        <v>4626</v>
      </c>
      <c r="B1924" s="79" t="s">
        <v>4627</v>
      </c>
      <c r="C1924" s="72" t="s">
        <v>2161</v>
      </c>
      <c r="D1924" s="73"/>
      <c r="E1924" s="214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8">
        <v>70</v>
      </c>
      <c r="M1924" s="111" t="s">
        <v>351</v>
      </c>
      <c r="N1924" s="112" t="s">
        <v>4149</v>
      </c>
      <c r="O1924" s="216">
        <v>4670042794593</v>
      </c>
      <c r="P1924" s="118">
        <v>2.5</v>
      </c>
      <c r="Q1924" s="136">
        <v>0.098022</v>
      </c>
      <c r="R1924" s="127">
        <f t="shared" si="442"/>
        <v>0</v>
      </c>
      <c r="S1924" s="128">
        <f t="shared" si="443"/>
        <v>0</v>
      </c>
      <c r="W1924" s="20"/>
    </row>
    <row r="1925" s="23" customFormat="1" outlineLevel="1" spans="1:23">
      <c r="A1925" s="83" t="s">
        <v>4628</v>
      </c>
      <c r="B1925" s="79" t="s">
        <v>4629</v>
      </c>
      <c r="C1925" s="72" t="s">
        <v>2161</v>
      </c>
      <c r="D1925" s="73"/>
      <c r="E1925" s="214">
        <v>7.65</v>
      </c>
      <c r="F1925" s="75">
        <f t="shared" si="440"/>
        <v>7.65</v>
      </c>
      <c r="G1925" s="75">
        <f t="shared" si="441"/>
        <v>6.12</v>
      </c>
      <c r="H1925" s="76">
        <v>3850</v>
      </c>
      <c r="I1925" s="72"/>
      <c r="J1925" s="75" t="str">
        <f t="shared" si="439"/>
        <v/>
      </c>
      <c r="K1925" s="72">
        <v>50</v>
      </c>
      <c r="L1925" s="78">
        <v>70</v>
      </c>
      <c r="M1925" s="111" t="s">
        <v>351</v>
      </c>
      <c r="N1925" s="112" t="s">
        <v>4149</v>
      </c>
      <c r="O1925" s="216">
        <v>4670042794609</v>
      </c>
      <c r="P1925" s="118">
        <v>2.5</v>
      </c>
      <c r="Q1925" s="136">
        <v>0.098022</v>
      </c>
      <c r="R1925" s="127">
        <f t="shared" si="442"/>
        <v>0</v>
      </c>
      <c r="S1925" s="128">
        <f t="shared" si="443"/>
        <v>0</v>
      </c>
      <c r="W1925" s="20"/>
    </row>
    <row r="1926" s="23" customFormat="1" outlineLevel="1" spans="1:23">
      <c r="A1926" s="83" t="s">
        <v>4630</v>
      </c>
      <c r="B1926" s="79" t="s">
        <v>4631</v>
      </c>
      <c r="C1926" s="72" t="s">
        <v>2161</v>
      </c>
      <c r="D1926" s="73"/>
      <c r="E1926" s="214">
        <v>7.65</v>
      </c>
      <c r="F1926" s="75">
        <f t="shared" si="440"/>
        <v>7.65</v>
      </c>
      <c r="G1926" s="75">
        <f t="shared" si="441"/>
        <v>6.12</v>
      </c>
      <c r="H1926" s="76">
        <v>1900</v>
      </c>
      <c r="I1926" s="72"/>
      <c r="J1926" s="75" t="str">
        <f t="shared" si="439"/>
        <v/>
      </c>
      <c r="K1926" s="72">
        <v>50</v>
      </c>
      <c r="L1926" s="78">
        <v>70</v>
      </c>
      <c r="M1926" s="111" t="s">
        <v>351</v>
      </c>
      <c r="N1926" s="112" t="s">
        <v>4149</v>
      </c>
      <c r="O1926" s="216">
        <v>4670042794616</v>
      </c>
      <c r="P1926" s="118">
        <v>2.5</v>
      </c>
      <c r="Q1926" s="136">
        <v>0.098022</v>
      </c>
      <c r="R1926" s="127">
        <f t="shared" si="442"/>
        <v>0</v>
      </c>
      <c r="S1926" s="128">
        <f t="shared" si="443"/>
        <v>0</v>
      </c>
      <c r="W1926" s="20"/>
    </row>
    <row r="1927" s="23" customFormat="1" outlineLevel="1" spans="1:23">
      <c r="A1927" s="83" t="s">
        <v>4632</v>
      </c>
      <c r="B1927" s="79" t="s">
        <v>4633</v>
      </c>
      <c r="C1927" s="72" t="s">
        <v>2161</v>
      </c>
      <c r="D1927" s="73"/>
      <c r="E1927" s="214">
        <v>7.35</v>
      </c>
      <c r="F1927" s="75">
        <f t="shared" si="440"/>
        <v>7.35</v>
      </c>
      <c r="G1927" s="75">
        <f t="shared" si="441"/>
        <v>5.88</v>
      </c>
      <c r="H1927" s="76">
        <v>3000</v>
      </c>
      <c r="I1927" s="72" t="s">
        <v>361</v>
      </c>
      <c r="J1927" s="75" t="str">
        <f t="shared" si="439"/>
        <v/>
      </c>
      <c r="K1927" s="72">
        <v>50</v>
      </c>
      <c r="L1927" s="78">
        <v>70</v>
      </c>
      <c r="M1927" s="111" t="s">
        <v>351</v>
      </c>
      <c r="N1927" s="112" t="s">
        <v>4149</v>
      </c>
      <c r="O1927" s="216">
        <v>4670042794623</v>
      </c>
      <c r="P1927" s="118">
        <v>2.5</v>
      </c>
      <c r="Q1927" s="136">
        <v>0.098022</v>
      </c>
      <c r="R1927" s="127">
        <f t="shared" si="442"/>
        <v>0</v>
      </c>
      <c r="S1927" s="128">
        <f t="shared" si="443"/>
        <v>0</v>
      </c>
      <c r="W1927" s="20"/>
    </row>
    <row r="1928" s="23" customFormat="1" outlineLevel="1" spans="1:23">
      <c r="A1928" s="83" t="s">
        <v>4634</v>
      </c>
      <c r="B1928" s="79" t="s">
        <v>4635</v>
      </c>
      <c r="C1928" s="72" t="s">
        <v>2161</v>
      </c>
      <c r="D1928" s="73"/>
      <c r="E1928" s="214">
        <v>28.14</v>
      </c>
      <c r="F1928" s="75">
        <f t="shared" si="440"/>
        <v>28.14</v>
      </c>
      <c r="G1928" s="75">
        <f t="shared" si="441"/>
        <v>22.512</v>
      </c>
      <c r="H1928" s="76">
        <v>600</v>
      </c>
      <c r="I1928" s="72"/>
      <c r="J1928" s="75" t="str">
        <f t="shared" si="439"/>
        <v/>
      </c>
      <c r="K1928" s="72">
        <v>50</v>
      </c>
      <c r="L1928" s="78">
        <v>70</v>
      </c>
      <c r="M1928" s="111" t="s">
        <v>351</v>
      </c>
      <c r="N1928" s="112" t="s">
        <v>4149</v>
      </c>
      <c r="O1928" s="216">
        <v>4670042795408</v>
      </c>
      <c r="P1928" s="118">
        <v>2.5</v>
      </c>
      <c r="Q1928" s="136">
        <v>0.069</v>
      </c>
      <c r="R1928" s="127">
        <f t="shared" si="442"/>
        <v>0</v>
      </c>
      <c r="S1928" s="128">
        <f t="shared" si="443"/>
        <v>0</v>
      </c>
      <c r="W1928" s="20"/>
    </row>
    <row r="1929" s="23" customFormat="1" outlineLevel="1" spans="1:23">
      <c r="A1929" s="82" t="s">
        <v>4636</v>
      </c>
      <c r="B1929" s="79" t="s">
        <v>4637</v>
      </c>
      <c r="C1929" s="72" t="s">
        <v>2161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11" t="s">
        <v>351</v>
      </c>
      <c r="N1929" s="112" t="s">
        <v>4149</v>
      </c>
      <c r="O1929" s="216">
        <v>4670042794630</v>
      </c>
      <c r="P1929" s="118">
        <v>3.5</v>
      </c>
      <c r="Q1929" s="136">
        <v>0.098022</v>
      </c>
      <c r="R1929" s="127">
        <f t="shared" si="442"/>
        <v>0</v>
      </c>
      <c r="S1929" s="128">
        <f t="shared" si="443"/>
        <v>0</v>
      </c>
      <c r="W1929" s="20"/>
    </row>
    <row r="1930" s="23" customFormat="1" outlineLevel="1" spans="1:23">
      <c r="A1930" s="83" t="s">
        <v>4638</v>
      </c>
      <c r="B1930" s="79" t="s">
        <v>4639</v>
      </c>
      <c r="C1930" s="72" t="s">
        <v>2161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11" t="s">
        <v>351</v>
      </c>
      <c r="N1930" s="112" t="s">
        <v>4149</v>
      </c>
      <c r="O1930" s="216">
        <v>4670042794647</v>
      </c>
      <c r="P1930" s="118">
        <v>3.5</v>
      </c>
      <c r="Q1930" s="136">
        <v>0.098022</v>
      </c>
      <c r="R1930" s="127">
        <f t="shared" si="442"/>
        <v>0</v>
      </c>
      <c r="S1930" s="128">
        <f t="shared" si="443"/>
        <v>0</v>
      </c>
      <c r="W1930" s="20"/>
    </row>
    <row r="1931" s="23" customFormat="1" outlineLevel="1" spans="1:23">
      <c r="A1931" s="83" t="s">
        <v>4640</v>
      </c>
      <c r="B1931" s="79" t="s">
        <v>4641</v>
      </c>
      <c r="C1931" s="72" t="s">
        <v>2161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11" t="s">
        <v>351</v>
      </c>
      <c r="N1931" s="112" t="s">
        <v>4149</v>
      </c>
      <c r="O1931" s="216">
        <v>4670042794654</v>
      </c>
      <c r="P1931" s="118">
        <v>3.5</v>
      </c>
      <c r="Q1931" s="136">
        <v>0.098022</v>
      </c>
      <c r="R1931" s="127">
        <f t="shared" si="442"/>
        <v>0</v>
      </c>
      <c r="S1931" s="128">
        <f t="shared" si="443"/>
        <v>0</v>
      </c>
      <c r="W1931" s="20"/>
    </row>
    <row r="1932" s="23" customFormat="1" outlineLevel="1" spans="1:23">
      <c r="A1932" s="83" t="s">
        <v>4642</v>
      </c>
      <c r="B1932" s="79" t="s">
        <v>4643</v>
      </c>
      <c r="C1932" s="72" t="s">
        <v>2161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11" t="s">
        <v>351</v>
      </c>
      <c r="N1932" s="112" t="s">
        <v>4149</v>
      </c>
      <c r="O1932" s="216">
        <v>4670042794661</v>
      </c>
      <c r="P1932" s="118">
        <v>3.5</v>
      </c>
      <c r="Q1932" s="136">
        <v>0.098022</v>
      </c>
      <c r="R1932" s="127">
        <f t="shared" si="442"/>
        <v>0</v>
      </c>
      <c r="S1932" s="128">
        <f t="shared" si="443"/>
        <v>0</v>
      </c>
      <c r="W1932" s="20"/>
    </row>
    <row r="1933" s="23" customFormat="1" outlineLevel="1" spans="1:23">
      <c r="A1933" s="82" t="s">
        <v>4644</v>
      </c>
      <c r="B1933" s="79" t="s">
        <v>4645</v>
      </c>
      <c r="C1933" s="72" t="s">
        <v>2161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11" t="s">
        <v>351</v>
      </c>
      <c r="N1933" s="112" t="s">
        <v>4149</v>
      </c>
      <c r="O1933" s="216">
        <v>4670042794678</v>
      </c>
      <c r="P1933" s="118">
        <v>3.5</v>
      </c>
      <c r="Q1933" s="136">
        <v>0.098022</v>
      </c>
      <c r="R1933" s="127">
        <f t="shared" si="442"/>
        <v>0</v>
      </c>
      <c r="S1933" s="128">
        <f t="shared" si="443"/>
        <v>0</v>
      </c>
      <c r="W1933" s="20"/>
    </row>
    <row r="1934" s="23" customFormat="1" outlineLevel="1" spans="1:23">
      <c r="A1934" s="83" t="s">
        <v>4646</v>
      </c>
      <c r="B1934" s="79" t="s">
        <v>4647</v>
      </c>
      <c r="C1934" s="72" t="s">
        <v>2161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3000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11" t="s">
        <v>351</v>
      </c>
      <c r="N1934" s="112" t="s">
        <v>4149</v>
      </c>
      <c r="O1934" s="216">
        <v>4670042794685</v>
      </c>
      <c r="P1934" s="118">
        <v>3.5</v>
      </c>
      <c r="Q1934" s="136">
        <v>0.098022</v>
      </c>
      <c r="R1934" s="127">
        <f t="shared" si="442"/>
        <v>0</v>
      </c>
      <c r="S1934" s="128">
        <f t="shared" si="443"/>
        <v>0</v>
      </c>
      <c r="W1934" s="20"/>
    </row>
    <row r="1935" s="23" customFormat="1" outlineLevel="1" spans="1:23">
      <c r="A1935" s="83" t="s">
        <v>4648</v>
      </c>
      <c r="B1935" s="79" t="s">
        <v>4649</v>
      </c>
      <c r="C1935" s="72" t="s">
        <v>2161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11" t="s">
        <v>351</v>
      </c>
      <c r="N1935" s="112" t="s">
        <v>4149</v>
      </c>
      <c r="O1935" s="216">
        <v>4670042795415</v>
      </c>
      <c r="P1935" s="118">
        <v>3.5</v>
      </c>
      <c r="Q1935" s="136">
        <v>0.098022</v>
      </c>
      <c r="R1935" s="127">
        <f t="shared" si="442"/>
        <v>0</v>
      </c>
      <c r="S1935" s="128">
        <f t="shared" si="443"/>
        <v>0</v>
      </c>
      <c r="W1935" s="20"/>
    </row>
    <row r="1936" s="23" customFormat="1" outlineLevel="1" spans="1:23">
      <c r="A1936" s="82" t="s">
        <v>4650</v>
      </c>
      <c r="B1936" s="79" t="s">
        <v>4651</v>
      </c>
      <c r="C1936" s="72" t="s">
        <v>2161</v>
      </c>
      <c r="D1936" s="73"/>
      <c r="E1936" s="214">
        <v>13.28</v>
      </c>
      <c r="F1936" s="75">
        <f t="shared" si="440"/>
        <v>13.28</v>
      </c>
      <c r="G1936" s="75">
        <f t="shared" si="441"/>
        <v>10.624</v>
      </c>
      <c r="H1936" s="76">
        <v>50</v>
      </c>
      <c r="I1936" s="72"/>
      <c r="J1936" s="75" t="str">
        <f t="shared" si="439"/>
        <v/>
      </c>
      <c r="K1936" s="72">
        <v>50</v>
      </c>
      <c r="L1936" s="78">
        <v>20</v>
      </c>
      <c r="M1936" s="111" t="s">
        <v>351</v>
      </c>
      <c r="N1936" s="112" t="s">
        <v>4149</v>
      </c>
      <c r="O1936" s="216">
        <v>4670042794692</v>
      </c>
      <c r="P1936" s="118">
        <v>3.8</v>
      </c>
      <c r="Q1936" s="136">
        <v>0.098022</v>
      </c>
      <c r="R1936" s="127">
        <f t="shared" si="442"/>
        <v>0</v>
      </c>
      <c r="S1936" s="128">
        <f t="shared" si="443"/>
        <v>0</v>
      </c>
      <c r="W1936" s="20"/>
    </row>
    <row r="1937" s="23" customFormat="1" outlineLevel="1" spans="1:23">
      <c r="A1937" s="82" t="s">
        <v>4652</v>
      </c>
      <c r="B1937" s="79" t="s">
        <v>4653</v>
      </c>
      <c r="C1937" s="72" t="s">
        <v>2161</v>
      </c>
      <c r="D1937" s="73"/>
      <c r="E1937" s="214">
        <v>12.78</v>
      </c>
      <c r="F1937" s="75">
        <f t="shared" si="440"/>
        <v>12.78</v>
      </c>
      <c r="G1937" s="75">
        <f t="shared" si="441"/>
        <v>10.224</v>
      </c>
      <c r="H1937" s="76">
        <v>700</v>
      </c>
      <c r="I1937" s="72"/>
      <c r="J1937" s="75" t="str">
        <f t="shared" si="439"/>
        <v/>
      </c>
      <c r="K1937" s="72">
        <v>50</v>
      </c>
      <c r="L1937" s="78">
        <v>20</v>
      </c>
      <c r="M1937" s="111" t="s">
        <v>351</v>
      </c>
      <c r="N1937" s="112" t="s">
        <v>4149</v>
      </c>
      <c r="O1937" s="216">
        <v>4670042794708</v>
      </c>
      <c r="P1937" s="118">
        <v>3.8</v>
      </c>
      <c r="Q1937" s="136">
        <v>0.098022</v>
      </c>
      <c r="R1937" s="127">
        <f t="shared" si="442"/>
        <v>0</v>
      </c>
      <c r="S1937" s="128">
        <f t="shared" si="443"/>
        <v>0</v>
      </c>
      <c r="W1937" s="20"/>
    </row>
    <row r="1938" s="23" customFormat="1" outlineLevel="1" spans="1:23">
      <c r="A1938" s="83" t="s">
        <v>4654</v>
      </c>
      <c r="B1938" s="79" t="s">
        <v>4655</v>
      </c>
      <c r="C1938" s="72" t="s">
        <v>2161</v>
      </c>
      <c r="D1938" s="73"/>
      <c r="E1938" s="214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8">
        <v>20</v>
      </c>
      <c r="M1938" s="111" t="s">
        <v>351</v>
      </c>
      <c r="N1938" s="112" t="s">
        <v>4149</v>
      </c>
      <c r="O1938" s="216">
        <v>4670042794715</v>
      </c>
      <c r="P1938" s="118">
        <v>3.8</v>
      </c>
      <c r="Q1938" s="136">
        <v>0.098022</v>
      </c>
      <c r="R1938" s="127">
        <f t="shared" si="442"/>
        <v>0</v>
      </c>
      <c r="S1938" s="128">
        <f t="shared" si="443"/>
        <v>0</v>
      </c>
      <c r="W1938" s="20"/>
    </row>
    <row r="1939" s="23" customFormat="1" outlineLevel="1" spans="1:23">
      <c r="A1939" s="82" t="s">
        <v>4656</v>
      </c>
      <c r="B1939" s="79" t="s">
        <v>4657</v>
      </c>
      <c r="C1939" s="72" t="s">
        <v>2161</v>
      </c>
      <c r="D1939" s="73"/>
      <c r="E1939" s="214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8">
        <v>20</v>
      </c>
      <c r="M1939" s="111" t="s">
        <v>351</v>
      </c>
      <c r="N1939" s="112" t="s">
        <v>4149</v>
      </c>
      <c r="O1939" s="216">
        <v>4670042794722</v>
      </c>
      <c r="P1939" s="118">
        <v>3.8</v>
      </c>
      <c r="Q1939" s="136">
        <v>0.098022</v>
      </c>
      <c r="R1939" s="127">
        <f t="shared" si="442"/>
        <v>0</v>
      </c>
      <c r="S1939" s="128">
        <f t="shared" si="443"/>
        <v>0</v>
      </c>
      <c r="W1939" s="20"/>
    </row>
    <row r="1940" s="23" customFormat="1" outlineLevel="1" spans="1:23">
      <c r="A1940" s="83" t="s">
        <v>4658</v>
      </c>
      <c r="B1940" s="79" t="s">
        <v>4659</v>
      </c>
      <c r="C1940" s="72" t="s">
        <v>2161</v>
      </c>
      <c r="D1940" s="73"/>
      <c r="E1940" s="214">
        <v>12.78</v>
      </c>
      <c r="F1940" s="75">
        <f t="shared" si="440"/>
        <v>12.78</v>
      </c>
      <c r="G1940" s="75">
        <f t="shared" si="441"/>
        <v>10.224</v>
      </c>
      <c r="H1940" s="76">
        <v>1800</v>
      </c>
      <c r="I1940" s="72"/>
      <c r="J1940" s="75" t="str">
        <f t="shared" si="439"/>
        <v/>
      </c>
      <c r="K1940" s="72">
        <v>50</v>
      </c>
      <c r="L1940" s="78">
        <v>20</v>
      </c>
      <c r="M1940" s="111" t="s">
        <v>351</v>
      </c>
      <c r="N1940" s="112" t="s">
        <v>4149</v>
      </c>
      <c r="O1940" s="216">
        <v>4670042794739</v>
      </c>
      <c r="P1940" s="118">
        <v>3.8</v>
      </c>
      <c r="Q1940" s="136">
        <v>0.098022</v>
      </c>
      <c r="R1940" s="127">
        <f t="shared" si="442"/>
        <v>0</v>
      </c>
      <c r="S1940" s="128">
        <f t="shared" si="443"/>
        <v>0</v>
      </c>
      <c r="W1940" s="20"/>
    </row>
    <row r="1941" s="23" customFormat="1" outlineLevel="1" spans="1:23">
      <c r="A1941" s="82" t="s">
        <v>4660</v>
      </c>
      <c r="B1941" s="79" t="s">
        <v>4661</v>
      </c>
      <c r="C1941" s="72" t="s">
        <v>2161</v>
      </c>
      <c r="D1941" s="73"/>
      <c r="E1941" s="214">
        <v>12.18</v>
      </c>
      <c r="F1941" s="75">
        <f t="shared" si="440"/>
        <v>12.18</v>
      </c>
      <c r="G1941" s="75">
        <f t="shared" si="441"/>
        <v>9.744</v>
      </c>
      <c r="H1941" s="78"/>
      <c r="I1941" s="72"/>
      <c r="J1941" s="75" t="str">
        <f t="shared" si="439"/>
        <v/>
      </c>
      <c r="K1941" s="72">
        <v>50</v>
      </c>
      <c r="L1941" s="78">
        <v>20</v>
      </c>
      <c r="M1941" s="111" t="s">
        <v>351</v>
      </c>
      <c r="N1941" s="112" t="s">
        <v>4149</v>
      </c>
      <c r="O1941" s="216">
        <v>4670042794746</v>
      </c>
      <c r="P1941" s="118">
        <v>3.8</v>
      </c>
      <c r="Q1941" s="136">
        <v>0.098022</v>
      </c>
      <c r="R1941" s="127">
        <f t="shared" si="442"/>
        <v>0</v>
      </c>
      <c r="S1941" s="128">
        <f t="shared" si="443"/>
        <v>0</v>
      </c>
      <c r="W1941" s="20"/>
    </row>
    <row r="1942" s="23" customFormat="1" outlineLevel="1" spans="1:23">
      <c r="A1942" s="82" t="s">
        <v>4662</v>
      </c>
      <c r="B1942" s="79" t="s">
        <v>4663</v>
      </c>
      <c r="C1942" s="72" t="s">
        <v>2161</v>
      </c>
      <c r="D1942" s="73"/>
      <c r="E1942" s="214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8">
        <v>20</v>
      </c>
      <c r="M1942" s="111" t="s">
        <v>351</v>
      </c>
      <c r="N1942" s="112" t="s">
        <v>4149</v>
      </c>
      <c r="O1942" s="216">
        <v>4670042795422</v>
      </c>
      <c r="P1942" s="118">
        <v>3.8</v>
      </c>
      <c r="Q1942" s="136">
        <v>0.098022</v>
      </c>
      <c r="R1942" s="127">
        <f t="shared" si="442"/>
        <v>0</v>
      </c>
      <c r="S1942" s="128">
        <f t="shared" si="443"/>
        <v>0</v>
      </c>
      <c r="W1942" s="20"/>
    </row>
    <row r="1943" s="23" customFormat="1" outlineLevel="1" spans="1:23">
      <c r="A1943" s="83" t="s">
        <v>4664</v>
      </c>
      <c r="B1943" s="79" t="s">
        <v>4665</v>
      </c>
      <c r="C1943" s="72" t="s">
        <v>2161</v>
      </c>
      <c r="D1943" s="73"/>
      <c r="E1943" s="214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8">
        <v>20</v>
      </c>
      <c r="M1943" s="111" t="s">
        <v>351</v>
      </c>
      <c r="N1943" s="112" t="s">
        <v>4149</v>
      </c>
      <c r="O1943" s="216">
        <v>4670042794845</v>
      </c>
      <c r="P1943" s="118">
        <v>5.2</v>
      </c>
      <c r="Q1943" s="136">
        <v>0.098022</v>
      </c>
      <c r="R1943" s="127">
        <f t="shared" si="442"/>
        <v>0</v>
      </c>
      <c r="S1943" s="128">
        <f t="shared" si="443"/>
        <v>0</v>
      </c>
      <c r="W1943" s="20"/>
    </row>
    <row r="1944" s="23" customFormat="1" outlineLevel="1" spans="1:23">
      <c r="A1944" s="83" t="s">
        <v>4666</v>
      </c>
      <c r="B1944" s="79" t="s">
        <v>4667</v>
      </c>
      <c r="C1944" s="72" t="s">
        <v>2161</v>
      </c>
      <c r="D1944" s="73"/>
      <c r="E1944" s="214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8">
        <v>20</v>
      </c>
      <c r="M1944" s="111" t="s">
        <v>351</v>
      </c>
      <c r="N1944" s="112" t="s">
        <v>4149</v>
      </c>
      <c r="O1944" s="216">
        <v>4670042794852</v>
      </c>
      <c r="P1944" s="118">
        <v>5.2</v>
      </c>
      <c r="Q1944" s="136">
        <v>0.098022</v>
      </c>
      <c r="R1944" s="127">
        <f t="shared" si="442"/>
        <v>0</v>
      </c>
      <c r="S1944" s="128">
        <f t="shared" si="443"/>
        <v>0</v>
      </c>
      <c r="W1944" s="20"/>
    </row>
    <row r="1945" s="23" customFormat="1" outlineLevel="1" spans="1:23">
      <c r="A1945" s="83" t="s">
        <v>4668</v>
      </c>
      <c r="B1945" s="79" t="s">
        <v>4669</v>
      </c>
      <c r="C1945" s="72" t="s">
        <v>2161</v>
      </c>
      <c r="D1945" s="73"/>
      <c r="E1945" s="214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8">
        <v>20</v>
      </c>
      <c r="M1945" s="111" t="s">
        <v>351</v>
      </c>
      <c r="N1945" s="112" t="s">
        <v>4149</v>
      </c>
      <c r="O1945" s="216">
        <v>4670042794869</v>
      </c>
      <c r="P1945" s="118">
        <v>5.2</v>
      </c>
      <c r="Q1945" s="136">
        <v>0.098022</v>
      </c>
      <c r="R1945" s="127">
        <f t="shared" si="442"/>
        <v>0</v>
      </c>
      <c r="S1945" s="128">
        <f t="shared" si="443"/>
        <v>0</v>
      </c>
      <c r="W1945" s="20"/>
    </row>
    <row r="1946" s="23" customFormat="1" outlineLevel="1" spans="1:23">
      <c r="A1946" s="83" t="s">
        <v>4670</v>
      </c>
      <c r="B1946" s="79" t="s">
        <v>4671</v>
      </c>
      <c r="C1946" s="72" t="s">
        <v>2161</v>
      </c>
      <c r="D1946" s="73"/>
      <c r="E1946" s="214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8">
        <v>20</v>
      </c>
      <c r="M1946" s="111" t="s">
        <v>351</v>
      </c>
      <c r="N1946" s="112" t="s">
        <v>4149</v>
      </c>
      <c r="O1946" s="216">
        <v>4670042794876</v>
      </c>
      <c r="P1946" s="118">
        <v>5.2</v>
      </c>
      <c r="Q1946" s="136">
        <v>0.098022</v>
      </c>
      <c r="R1946" s="127">
        <f t="shared" si="442"/>
        <v>0</v>
      </c>
      <c r="S1946" s="128">
        <f t="shared" si="443"/>
        <v>0</v>
      </c>
      <c r="W1946" s="20"/>
    </row>
    <row r="1947" s="23" customFormat="1" outlineLevel="1" spans="1:23">
      <c r="A1947" s="83" t="s">
        <v>4672</v>
      </c>
      <c r="B1947" s="79" t="s">
        <v>4673</v>
      </c>
      <c r="C1947" s="72" t="s">
        <v>2161</v>
      </c>
      <c r="D1947" s="73"/>
      <c r="E1947" s="214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8">
        <v>20</v>
      </c>
      <c r="M1947" s="111" t="s">
        <v>351</v>
      </c>
      <c r="N1947" s="112" t="s">
        <v>4149</v>
      </c>
      <c r="O1947" s="216">
        <v>4670042794883</v>
      </c>
      <c r="P1947" s="118">
        <v>5.2</v>
      </c>
      <c r="Q1947" s="136">
        <v>0.098022</v>
      </c>
      <c r="R1947" s="127">
        <f t="shared" si="442"/>
        <v>0</v>
      </c>
      <c r="S1947" s="128">
        <f t="shared" si="443"/>
        <v>0</v>
      </c>
      <c r="W1947" s="20"/>
    </row>
    <row r="1948" s="23" customFormat="1" outlineLevel="1" spans="1:23">
      <c r="A1948" s="82" t="s">
        <v>4674</v>
      </c>
      <c r="B1948" s="79" t="s">
        <v>4675</v>
      </c>
      <c r="C1948" s="72" t="s">
        <v>2161</v>
      </c>
      <c r="D1948" s="73"/>
      <c r="E1948" s="214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8">
        <v>20</v>
      </c>
      <c r="M1948" s="111" t="s">
        <v>351</v>
      </c>
      <c r="N1948" s="112" t="s">
        <v>4149</v>
      </c>
      <c r="O1948" s="216">
        <v>4670042794890</v>
      </c>
      <c r="P1948" s="118">
        <v>5.2</v>
      </c>
      <c r="Q1948" s="136">
        <v>0.098022</v>
      </c>
      <c r="R1948" s="127">
        <f t="shared" si="442"/>
        <v>0</v>
      </c>
      <c r="S1948" s="128">
        <f t="shared" si="443"/>
        <v>0</v>
      </c>
      <c r="W1948" s="20"/>
    </row>
    <row r="1949" s="23" customFormat="1" outlineLevel="1" spans="1:23">
      <c r="A1949" s="83" t="s">
        <v>4676</v>
      </c>
      <c r="B1949" s="79" t="s">
        <v>4677</v>
      </c>
      <c r="C1949" s="72" t="s">
        <v>2161</v>
      </c>
      <c r="D1949" s="73"/>
      <c r="E1949" s="214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8">
        <v>20</v>
      </c>
      <c r="M1949" s="111" t="s">
        <v>351</v>
      </c>
      <c r="N1949" s="112" t="s">
        <v>4149</v>
      </c>
      <c r="O1949" s="216">
        <v>4670042795439</v>
      </c>
      <c r="P1949" s="118">
        <v>5.2</v>
      </c>
      <c r="Q1949" s="136">
        <v>0.098022</v>
      </c>
      <c r="R1949" s="127">
        <f t="shared" si="442"/>
        <v>0</v>
      </c>
      <c r="S1949" s="128">
        <f t="shared" si="443"/>
        <v>0</v>
      </c>
      <c r="W1949" s="20"/>
    </row>
    <row r="1950" s="23" customFormat="1" outlineLevel="1" spans="1:23">
      <c r="A1950" s="83" t="s">
        <v>4678</v>
      </c>
      <c r="B1950" s="79" t="s">
        <v>4679</v>
      </c>
      <c r="C1950" s="72" t="s">
        <v>2161</v>
      </c>
      <c r="D1950" s="73"/>
      <c r="E1950" s="214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8">
        <v>20</v>
      </c>
      <c r="M1950" s="111" t="s">
        <v>351</v>
      </c>
      <c r="N1950" s="112" t="s">
        <v>4149</v>
      </c>
      <c r="O1950" s="216">
        <v>4670042794982</v>
      </c>
      <c r="P1950" s="118">
        <v>9.4</v>
      </c>
      <c r="Q1950" s="136">
        <v>0.098022</v>
      </c>
      <c r="R1950" s="127">
        <f t="shared" si="442"/>
        <v>0</v>
      </c>
      <c r="S1950" s="128">
        <f t="shared" si="443"/>
        <v>0</v>
      </c>
      <c r="W1950" s="20"/>
    </row>
    <row r="1951" s="23" customFormat="1" outlineLevel="1" spans="1:23">
      <c r="A1951" s="83" t="s">
        <v>4680</v>
      </c>
      <c r="B1951" s="79" t="s">
        <v>4681</v>
      </c>
      <c r="C1951" s="72" t="s">
        <v>2161</v>
      </c>
      <c r="D1951" s="73"/>
      <c r="E1951" s="214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8">
        <v>20</v>
      </c>
      <c r="M1951" s="111" t="s">
        <v>351</v>
      </c>
      <c r="N1951" s="112" t="s">
        <v>4149</v>
      </c>
      <c r="O1951" s="216">
        <v>4670042794999</v>
      </c>
      <c r="P1951" s="118">
        <v>9.4</v>
      </c>
      <c r="Q1951" s="136">
        <v>0.098022</v>
      </c>
      <c r="R1951" s="127">
        <f t="shared" si="442"/>
        <v>0</v>
      </c>
      <c r="S1951" s="128">
        <f t="shared" si="443"/>
        <v>0</v>
      </c>
      <c r="W1951" s="20"/>
    </row>
    <row r="1952" s="23" customFormat="1" outlineLevel="1" spans="1:23">
      <c r="A1952" s="83" t="s">
        <v>4682</v>
      </c>
      <c r="B1952" s="79" t="s">
        <v>4683</v>
      </c>
      <c r="C1952" s="72" t="s">
        <v>2161</v>
      </c>
      <c r="D1952" s="73"/>
      <c r="E1952" s="214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8">
        <v>20</v>
      </c>
      <c r="M1952" s="111" t="s">
        <v>351</v>
      </c>
      <c r="N1952" s="112" t="s">
        <v>4149</v>
      </c>
      <c r="O1952" s="216">
        <v>4670042795002</v>
      </c>
      <c r="P1952" s="118">
        <v>9.4</v>
      </c>
      <c r="Q1952" s="136">
        <v>0.098022</v>
      </c>
      <c r="R1952" s="127">
        <f t="shared" si="442"/>
        <v>0</v>
      </c>
      <c r="S1952" s="128">
        <f t="shared" si="443"/>
        <v>0</v>
      </c>
      <c r="W1952" s="20"/>
    </row>
    <row r="1953" s="23" customFormat="1" outlineLevel="1" spans="1:23">
      <c r="A1953" s="83" t="s">
        <v>4684</v>
      </c>
      <c r="B1953" s="79" t="s">
        <v>4685</v>
      </c>
      <c r="C1953" s="72" t="s">
        <v>2161</v>
      </c>
      <c r="D1953" s="73"/>
      <c r="E1953" s="214">
        <v>18.26</v>
      </c>
      <c r="F1953" s="75">
        <f t="shared" si="440"/>
        <v>18.26</v>
      </c>
      <c r="G1953" s="75">
        <f t="shared" si="441"/>
        <v>14.608</v>
      </c>
      <c r="H1953" s="76">
        <v>2398</v>
      </c>
      <c r="I1953" s="72"/>
      <c r="J1953" s="75" t="str">
        <f t="shared" si="439"/>
        <v/>
      </c>
      <c r="K1953" s="72">
        <v>50</v>
      </c>
      <c r="L1953" s="78">
        <v>20</v>
      </c>
      <c r="M1953" s="111" t="s">
        <v>351</v>
      </c>
      <c r="N1953" s="112" t="s">
        <v>4149</v>
      </c>
      <c r="O1953" s="216">
        <v>4670042795019</v>
      </c>
      <c r="P1953" s="118">
        <v>9.4</v>
      </c>
      <c r="Q1953" s="136">
        <v>0.098022</v>
      </c>
      <c r="R1953" s="127">
        <f t="shared" si="442"/>
        <v>0</v>
      </c>
      <c r="S1953" s="128">
        <f t="shared" si="443"/>
        <v>0</v>
      </c>
      <c r="W1953" s="20"/>
    </row>
    <row r="1954" s="23" customFormat="1" outlineLevel="1" spans="1:23">
      <c r="A1954" s="83" t="s">
        <v>4686</v>
      </c>
      <c r="B1954" s="79" t="s">
        <v>4687</v>
      </c>
      <c r="C1954" s="72" t="s">
        <v>2161</v>
      </c>
      <c r="D1954" s="73"/>
      <c r="E1954" s="214">
        <v>18.26</v>
      </c>
      <c r="F1954" s="75">
        <f t="shared" si="440"/>
        <v>18.26</v>
      </c>
      <c r="G1954" s="75">
        <f t="shared" si="441"/>
        <v>14.608</v>
      </c>
      <c r="H1954" s="76">
        <v>2097</v>
      </c>
      <c r="I1954" s="72"/>
      <c r="J1954" s="75" t="str">
        <f t="shared" si="439"/>
        <v/>
      </c>
      <c r="K1954" s="72">
        <v>50</v>
      </c>
      <c r="L1954" s="78">
        <v>20</v>
      </c>
      <c r="M1954" s="111" t="s">
        <v>351</v>
      </c>
      <c r="N1954" s="112" t="s">
        <v>4149</v>
      </c>
      <c r="O1954" s="216">
        <v>4670042795026</v>
      </c>
      <c r="P1954" s="118">
        <v>9.4</v>
      </c>
      <c r="Q1954" s="136">
        <v>0.098022</v>
      </c>
      <c r="R1954" s="127">
        <f t="shared" si="442"/>
        <v>0</v>
      </c>
      <c r="S1954" s="128">
        <f t="shared" si="443"/>
        <v>0</v>
      </c>
      <c r="W1954" s="20"/>
    </row>
    <row r="1955" s="23" customFormat="1" outlineLevel="1" spans="1:23">
      <c r="A1955" s="83" t="s">
        <v>4688</v>
      </c>
      <c r="B1955" s="79" t="s">
        <v>4689</v>
      </c>
      <c r="C1955" s="72" t="s">
        <v>2161</v>
      </c>
      <c r="D1955" s="73"/>
      <c r="E1955" s="214">
        <v>17.57</v>
      </c>
      <c r="F1955" s="75">
        <f t="shared" si="440"/>
        <v>17.57</v>
      </c>
      <c r="G1955" s="75">
        <f t="shared" si="441"/>
        <v>14.056</v>
      </c>
      <c r="H1955" s="76">
        <v>1200</v>
      </c>
      <c r="I1955" s="72"/>
      <c r="J1955" s="75" t="str">
        <f t="shared" si="439"/>
        <v/>
      </c>
      <c r="K1955" s="72">
        <v>50</v>
      </c>
      <c r="L1955" s="78">
        <v>20</v>
      </c>
      <c r="M1955" s="111" t="s">
        <v>351</v>
      </c>
      <c r="N1955" s="112" t="s">
        <v>4149</v>
      </c>
      <c r="O1955" s="216">
        <v>4670042795033</v>
      </c>
      <c r="P1955" s="118">
        <v>9.4</v>
      </c>
      <c r="Q1955" s="136">
        <v>0.098022</v>
      </c>
      <c r="R1955" s="127">
        <f t="shared" si="442"/>
        <v>0</v>
      </c>
      <c r="S1955" s="128">
        <f t="shared" si="443"/>
        <v>0</v>
      </c>
      <c r="W1955" s="20"/>
    </row>
    <row r="1956" s="23" customFormat="1" outlineLevel="1" spans="1:23">
      <c r="A1956" s="82" t="s">
        <v>4690</v>
      </c>
      <c r="B1956" s="79" t="s">
        <v>4691</v>
      </c>
      <c r="C1956" s="72" t="s">
        <v>2161</v>
      </c>
      <c r="D1956" s="73"/>
      <c r="E1956" s="214">
        <v>32.08</v>
      </c>
      <c r="F1956" s="75">
        <f t="shared" si="440"/>
        <v>32.08</v>
      </c>
      <c r="G1956" s="75">
        <f t="shared" si="441"/>
        <v>25.664</v>
      </c>
      <c r="H1956" s="78"/>
      <c r="I1956" s="72"/>
      <c r="J1956" s="75" t="str">
        <f t="shared" si="439"/>
        <v/>
      </c>
      <c r="K1956" s="72">
        <v>50</v>
      </c>
      <c r="L1956" s="78">
        <v>20</v>
      </c>
      <c r="M1956" s="111" t="s">
        <v>351</v>
      </c>
      <c r="N1956" s="112" t="s">
        <v>4149</v>
      </c>
      <c r="O1956" s="216">
        <v>4670042795545</v>
      </c>
      <c r="P1956" s="118">
        <v>9.4</v>
      </c>
      <c r="Q1956" s="136">
        <v>0.098022</v>
      </c>
      <c r="R1956" s="127">
        <f t="shared" si="442"/>
        <v>0</v>
      </c>
      <c r="S1956" s="128">
        <f t="shared" si="443"/>
        <v>0</v>
      </c>
      <c r="W1956" s="20"/>
    </row>
    <row r="1957" s="23" customFormat="1" outlineLevel="1" spans="1:23">
      <c r="A1957" s="82" t="s">
        <v>4692</v>
      </c>
      <c r="B1957" s="79" t="s">
        <v>4693</v>
      </c>
      <c r="C1957" s="72" t="s">
        <v>2161</v>
      </c>
      <c r="D1957" s="73"/>
      <c r="E1957" s="214">
        <v>24.03</v>
      </c>
      <c r="F1957" s="75">
        <f t="shared" si="440"/>
        <v>24.03</v>
      </c>
      <c r="G1957" s="75">
        <f t="shared" si="441"/>
        <v>19.224</v>
      </c>
      <c r="H1957" s="78"/>
      <c r="I1957" s="72"/>
      <c r="J1957" s="75" t="str">
        <f t="shared" si="439"/>
        <v/>
      </c>
      <c r="K1957" s="72">
        <v>50</v>
      </c>
      <c r="L1957" s="78">
        <v>25</v>
      </c>
      <c r="M1957" s="111" t="s">
        <v>351</v>
      </c>
      <c r="N1957" s="112" t="s">
        <v>4149</v>
      </c>
      <c r="O1957" s="216">
        <v>4670042795040</v>
      </c>
      <c r="P1957" s="118">
        <v>10</v>
      </c>
      <c r="Q1957" s="136">
        <v>0.098022</v>
      </c>
      <c r="R1957" s="127">
        <f t="shared" si="442"/>
        <v>0</v>
      </c>
      <c r="S1957" s="128">
        <f t="shared" si="443"/>
        <v>0</v>
      </c>
      <c r="W1957" s="20"/>
    </row>
    <row r="1958" s="23" customFormat="1" outlineLevel="1" spans="1:23">
      <c r="A1958" s="83" t="s">
        <v>4694</v>
      </c>
      <c r="B1958" s="79" t="s">
        <v>4695</v>
      </c>
      <c r="C1958" s="72" t="s">
        <v>2161</v>
      </c>
      <c r="D1958" s="73"/>
      <c r="E1958" s="214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8">
        <v>25</v>
      </c>
      <c r="M1958" s="111" t="s">
        <v>351</v>
      </c>
      <c r="N1958" s="112" t="s">
        <v>4149</v>
      </c>
      <c r="O1958" s="216">
        <v>4670042795057</v>
      </c>
      <c r="P1958" s="118">
        <v>10</v>
      </c>
      <c r="Q1958" s="136">
        <v>0.098022</v>
      </c>
      <c r="R1958" s="127">
        <f t="shared" si="442"/>
        <v>0</v>
      </c>
      <c r="S1958" s="128">
        <f t="shared" si="443"/>
        <v>0</v>
      </c>
      <c r="W1958" s="20"/>
    </row>
    <row r="1959" s="23" customFormat="1" outlineLevel="1" spans="1:23">
      <c r="A1959" s="83" t="s">
        <v>4696</v>
      </c>
      <c r="B1959" s="79" t="s">
        <v>4697</v>
      </c>
      <c r="C1959" s="72" t="s">
        <v>2161</v>
      </c>
      <c r="D1959" s="73"/>
      <c r="E1959" s="214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8">
        <v>25</v>
      </c>
      <c r="M1959" s="111" t="s">
        <v>351</v>
      </c>
      <c r="N1959" s="112" t="s">
        <v>4149</v>
      </c>
      <c r="O1959" s="216">
        <v>4670042795064</v>
      </c>
      <c r="P1959" s="118">
        <v>10</v>
      </c>
      <c r="Q1959" s="136">
        <v>0.098022</v>
      </c>
      <c r="R1959" s="127">
        <f t="shared" si="442"/>
        <v>0</v>
      </c>
      <c r="S1959" s="128">
        <f t="shared" si="443"/>
        <v>0</v>
      </c>
      <c r="W1959" s="20"/>
    </row>
    <row r="1960" s="23" customFormat="1" outlineLevel="1" spans="1:23">
      <c r="A1960" s="83" t="s">
        <v>4698</v>
      </c>
      <c r="B1960" s="79" t="s">
        <v>4699</v>
      </c>
      <c r="C1960" s="72" t="s">
        <v>2161</v>
      </c>
      <c r="D1960" s="73"/>
      <c r="E1960" s="214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8">
        <v>25</v>
      </c>
      <c r="M1960" s="111" t="s">
        <v>351</v>
      </c>
      <c r="N1960" s="112" t="s">
        <v>4149</v>
      </c>
      <c r="O1960" s="216">
        <v>4670042795071</v>
      </c>
      <c r="P1960" s="118">
        <v>10</v>
      </c>
      <c r="Q1960" s="136">
        <v>0.098022</v>
      </c>
      <c r="R1960" s="127">
        <f t="shared" si="442"/>
        <v>0</v>
      </c>
      <c r="S1960" s="128">
        <f t="shared" si="443"/>
        <v>0</v>
      </c>
      <c r="W1960" s="20"/>
    </row>
    <row r="1961" s="23" customFormat="1" outlineLevel="1" spans="1:23">
      <c r="A1961" s="83" t="s">
        <v>4700</v>
      </c>
      <c r="B1961" s="79" t="s">
        <v>4701</v>
      </c>
      <c r="C1961" s="72" t="s">
        <v>2161</v>
      </c>
      <c r="D1961" s="73"/>
      <c r="E1961" s="214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8">
        <v>25</v>
      </c>
      <c r="M1961" s="111" t="s">
        <v>351</v>
      </c>
      <c r="N1961" s="112" t="s">
        <v>4149</v>
      </c>
      <c r="O1961" s="216">
        <v>4670042795088</v>
      </c>
      <c r="P1961" s="118">
        <v>10</v>
      </c>
      <c r="Q1961" s="136">
        <v>0.098022</v>
      </c>
      <c r="R1961" s="127">
        <f t="shared" si="442"/>
        <v>0</v>
      </c>
      <c r="S1961" s="128">
        <f t="shared" si="443"/>
        <v>0</v>
      </c>
      <c r="W1961" s="20"/>
    </row>
    <row r="1962" s="23" customFormat="1" outlineLevel="1" spans="1:23">
      <c r="A1962" s="83" t="s">
        <v>4702</v>
      </c>
      <c r="B1962" s="79" t="s">
        <v>4703</v>
      </c>
      <c r="C1962" s="72" t="s">
        <v>2161</v>
      </c>
      <c r="D1962" s="73"/>
      <c r="E1962" s="214">
        <v>23.71</v>
      </c>
      <c r="F1962" s="75">
        <f t="shared" si="440"/>
        <v>23.71</v>
      </c>
      <c r="G1962" s="75">
        <f t="shared" si="441"/>
        <v>18.968</v>
      </c>
      <c r="H1962" s="76">
        <v>3350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8">
        <v>25</v>
      </c>
      <c r="M1962" s="111" t="s">
        <v>351</v>
      </c>
      <c r="N1962" s="112" t="s">
        <v>4149</v>
      </c>
      <c r="O1962" s="216">
        <v>4670042795095</v>
      </c>
      <c r="P1962" s="118">
        <v>10</v>
      </c>
      <c r="Q1962" s="136">
        <v>0.098022</v>
      </c>
      <c r="R1962" s="127">
        <f t="shared" si="442"/>
        <v>0</v>
      </c>
      <c r="S1962" s="128">
        <f t="shared" si="443"/>
        <v>0</v>
      </c>
      <c r="W1962" s="20"/>
    </row>
    <row r="1963" s="23" customFormat="1" outlineLevel="1" spans="1:23">
      <c r="A1963" s="83" t="s">
        <v>4704</v>
      </c>
      <c r="B1963" s="79" t="s">
        <v>4705</v>
      </c>
      <c r="C1963" s="72" t="s">
        <v>2161</v>
      </c>
      <c r="D1963" s="73"/>
      <c r="E1963" s="214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8">
        <v>25</v>
      </c>
      <c r="M1963" s="111" t="s">
        <v>351</v>
      </c>
      <c r="N1963" s="112" t="s">
        <v>4149</v>
      </c>
      <c r="O1963" s="216">
        <v>4670042795552</v>
      </c>
      <c r="P1963" s="118">
        <v>10</v>
      </c>
      <c r="Q1963" s="136">
        <v>0.098022</v>
      </c>
      <c r="R1963" s="127">
        <f t="shared" si="442"/>
        <v>0</v>
      </c>
      <c r="S1963" s="128">
        <f t="shared" si="443"/>
        <v>0</v>
      </c>
      <c r="W1963" s="20"/>
    </row>
    <row r="1964" s="23" customFormat="1" outlineLevel="1" spans="1:23">
      <c r="A1964" s="82" t="s">
        <v>4706</v>
      </c>
      <c r="B1964" s="79" t="s">
        <v>4707</v>
      </c>
      <c r="C1964" s="72" t="s">
        <v>2161</v>
      </c>
      <c r="D1964" s="73"/>
      <c r="E1964" s="214">
        <v>27.74</v>
      </c>
      <c r="F1964" s="75">
        <f t="shared" si="440"/>
        <v>27.74</v>
      </c>
      <c r="G1964" s="75">
        <f t="shared" si="441"/>
        <v>22.192</v>
      </c>
      <c r="H1964" s="78"/>
      <c r="I1964" s="72"/>
      <c r="J1964" s="75" t="str">
        <f t="shared" si="444"/>
        <v/>
      </c>
      <c r="K1964" s="72">
        <v>50</v>
      </c>
      <c r="L1964" s="78">
        <v>30</v>
      </c>
      <c r="M1964" s="111" t="s">
        <v>351</v>
      </c>
      <c r="N1964" s="112" t="s">
        <v>4149</v>
      </c>
      <c r="O1964" s="216">
        <v>4670042795101</v>
      </c>
      <c r="P1964" s="118">
        <v>11.5</v>
      </c>
      <c r="Q1964" s="136">
        <v>0.098022</v>
      </c>
      <c r="R1964" s="127">
        <f t="shared" si="442"/>
        <v>0</v>
      </c>
      <c r="S1964" s="128">
        <f t="shared" si="443"/>
        <v>0</v>
      </c>
      <c r="W1964" s="20"/>
    </row>
    <row r="1965" s="23" customFormat="1" outlineLevel="1" spans="1:23">
      <c r="A1965" s="83" t="s">
        <v>4708</v>
      </c>
      <c r="B1965" s="79" t="s">
        <v>4709</v>
      </c>
      <c r="C1965" s="72" t="s">
        <v>2161</v>
      </c>
      <c r="D1965" s="73"/>
      <c r="E1965" s="214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8">
        <v>30</v>
      </c>
      <c r="M1965" s="111" t="s">
        <v>351</v>
      </c>
      <c r="N1965" s="112" t="s">
        <v>4149</v>
      </c>
      <c r="O1965" s="216">
        <v>4670042795118</v>
      </c>
      <c r="P1965" s="118">
        <v>11.5</v>
      </c>
      <c r="Q1965" s="136">
        <v>0.098022</v>
      </c>
      <c r="R1965" s="127">
        <f t="shared" si="442"/>
        <v>0</v>
      </c>
      <c r="S1965" s="128">
        <f t="shared" si="443"/>
        <v>0</v>
      </c>
      <c r="W1965" s="20"/>
    </row>
    <row r="1966" s="23" customFormat="1" outlineLevel="1" spans="1:23">
      <c r="A1966" s="82" t="s">
        <v>4710</v>
      </c>
      <c r="B1966" s="79" t="s">
        <v>4711</v>
      </c>
      <c r="C1966" s="72" t="s">
        <v>2161</v>
      </c>
      <c r="D1966" s="73"/>
      <c r="E1966" s="214">
        <v>26.01</v>
      </c>
      <c r="F1966" s="75">
        <f t="shared" si="440"/>
        <v>26.01</v>
      </c>
      <c r="G1966" s="75">
        <f t="shared" si="441"/>
        <v>20.808</v>
      </c>
      <c r="H1966" s="78"/>
      <c r="I1966" s="72"/>
      <c r="J1966" s="75" t="str">
        <f t="shared" si="444"/>
        <v/>
      </c>
      <c r="K1966" s="72">
        <v>50</v>
      </c>
      <c r="L1966" s="78">
        <v>30</v>
      </c>
      <c r="M1966" s="111" t="s">
        <v>351</v>
      </c>
      <c r="N1966" s="112" t="s">
        <v>4149</v>
      </c>
      <c r="O1966" s="216">
        <v>4670042795125</v>
      </c>
      <c r="P1966" s="118">
        <v>11.5</v>
      </c>
      <c r="Q1966" s="136">
        <v>0.098022</v>
      </c>
      <c r="R1966" s="127">
        <f t="shared" si="442"/>
        <v>0</v>
      </c>
      <c r="S1966" s="128">
        <f t="shared" si="443"/>
        <v>0</v>
      </c>
      <c r="W1966" s="20"/>
    </row>
    <row r="1967" s="23" customFormat="1" outlineLevel="1" spans="1:23">
      <c r="A1967" s="83" t="s">
        <v>4712</v>
      </c>
      <c r="B1967" s="79" t="s">
        <v>4713</v>
      </c>
      <c r="C1967" s="72" t="s">
        <v>2161</v>
      </c>
      <c r="D1967" s="73"/>
      <c r="E1967" s="214">
        <v>26.01</v>
      </c>
      <c r="F1967" s="75">
        <f t="shared" si="440"/>
        <v>26.01</v>
      </c>
      <c r="G1967" s="75">
        <f t="shared" si="441"/>
        <v>20.808</v>
      </c>
      <c r="H1967" s="76">
        <v>1445</v>
      </c>
      <c r="I1967" s="72"/>
      <c r="J1967" s="75" t="str">
        <f t="shared" si="444"/>
        <v/>
      </c>
      <c r="K1967" s="72">
        <v>50</v>
      </c>
      <c r="L1967" s="78">
        <v>30</v>
      </c>
      <c r="M1967" s="111" t="s">
        <v>351</v>
      </c>
      <c r="N1967" s="112" t="s">
        <v>4149</v>
      </c>
      <c r="O1967" s="216">
        <v>4670042795132</v>
      </c>
      <c r="P1967" s="118">
        <v>11.5</v>
      </c>
      <c r="Q1967" s="136">
        <v>0.098022</v>
      </c>
      <c r="R1967" s="127">
        <f t="shared" si="442"/>
        <v>0</v>
      </c>
      <c r="S1967" s="128">
        <f t="shared" si="443"/>
        <v>0</v>
      </c>
      <c r="W1967" s="20"/>
    </row>
    <row r="1968" s="23" customFormat="1" outlineLevel="1" spans="1:23">
      <c r="A1968" s="83" t="s">
        <v>4714</v>
      </c>
      <c r="B1968" s="79" t="s">
        <v>4715</v>
      </c>
      <c r="C1968" s="72" t="s">
        <v>2161</v>
      </c>
      <c r="D1968" s="73"/>
      <c r="E1968" s="214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8">
        <v>30</v>
      </c>
      <c r="M1968" s="111" t="s">
        <v>351</v>
      </c>
      <c r="N1968" s="112" t="s">
        <v>4149</v>
      </c>
      <c r="O1968" s="216">
        <v>4670042795149</v>
      </c>
      <c r="P1968" s="118">
        <v>11.5</v>
      </c>
      <c r="Q1968" s="136">
        <v>0.098022</v>
      </c>
      <c r="R1968" s="127">
        <f t="shared" si="442"/>
        <v>0</v>
      </c>
      <c r="S1968" s="128">
        <f t="shared" si="443"/>
        <v>0</v>
      </c>
      <c r="W1968" s="20"/>
    </row>
    <row r="1969" s="23" customFormat="1" outlineLevel="1" spans="1:23">
      <c r="A1969" s="82" t="s">
        <v>4716</v>
      </c>
      <c r="B1969" s="79" t="s">
        <v>4717</v>
      </c>
      <c r="C1969" s="72" t="s">
        <v>2161</v>
      </c>
      <c r="D1969" s="73"/>
      <c r="E1969" s="214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8">
        <v>30</v>
      </c>
      <c r="M1969" s="111" t="s">
        <v>351</v>
      </c>
      <c r="N1969" s="112" t="s">
        <v>4149</v>
      </c>
      <c r="O1969" s="216">
        <v>4670042795156</v>
      </c>
      <c r="P1969" s="118">
        <v>11.5</v>
      </c>
      <c r="Q1969" s="136">
        <v>0.098022</v>
      </c>
      <c r="R1969" s="127">
        <f t="shared" si="442"/>
        <v>0</v>
      </c>
      <c r="S1969" s="128">
        <f t="shared" si="443"/>
        <v>0</v>
      </c>
      <c r="W1969" s="20"/>
    </row>
    <row r="1970" s="23" customFormat="1" outlineLevel="1" spans="1:23">
      <c r="A1970" s="83" t="s">
        <v>4718</v>
      </c>
      <c r="B1970" s="79" t="s">
        <v>4719</v>
      </c>
      <c r="C1970" s="72" t="s">
        <v>2161</v>
      </c>
      <c r="D1970" s="73"/>
      <c r="E1970" s="214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8">
        <v>30</v>
      </c>
      <c r="M1970" s="111" t="s">
        <v>351</v>
      </c>
      <c r="N1970" s="112" t="s">
        <v>4149</v>
      </c>
      <c r="O1970" s="216">
        <v>4670042795569</v>
      </c>
      <c r="P1970" s="118">
        <v>11.5</v>
      </c>
      <c r="Q1970" s="136">
        <v>0.098022</v>
      </c>
      <c r="R1970" s="127">
        <f t="shared" si="442"/>
        <v>0</v>
      </c>
      <c r="S1970" s="128">
        <f t="shared" si="443"/>
        <v>0</v>
      </c>
      <c r="W1970" s="20"/>
    </row>
    <row r="1971" s="23" customFormat="1" outlineLevel="1" spans="1:23">
      <c r="A1971" s="83" t="s">
        <v>4720</v>
      </c>
      <c r="B1971" s="79" t="s">
        <v>4721</v>
      </c>
      <c r="C1971" s="72" t="s">
        <v>2161</v>
      </c>
      <c r="D1971" s="73"/>
      <c r="E1971" s="214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8">
        <v>20</v>
      </c>
      <c r="M1971" s="111" t="s">
        <v>351</v>
      </c>
      <c r="N1971" s="112" t="s">
        <v>4149</v>
      </c>
      <c r="O1971" s="216">
        <v>4620105825108</v>
      </c>
      <c r="P1971" s="118">
        <v>13.3</v>
      </c>
      <c r="Q1971" s="136">
        <v>0.069</v>
      </c>
      <c r="R1971" s="127">
        <f t="shared" si="442"/>
        <v>0</v>
      </c>
      <c r="S1971" s="128">
        <f t="shared" si="443"/>
        <v>0</v>
      </c>
      <c r="W1971" s="20"/>
    </row>
    <row r="1972" s="23" customFormat="1" outlineLevel="1" spans="1:23">
      <c r="A1972" s="83" t="s">
        <v>4722</v>
      </c>
      <c r="B1972" s="79" t="s">
        <v>4723</v>
      </c>
      <c r="C1972" s="72" t="s">
        <v>2161</v>
      </c>
      <c r="D1972" s="73"/>
      <c r="E1972" s="214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8">
        <v>20</v>
      </c>
      <c r="M1972" s="111" t="s">
        <v>351</v>
      </c>
      <c r="N1972" s="112" t="s">
        <v>4149</v>
      </c>
      <c r="O1972" s="216">
        <v>4620105825115</v>
      </c>
      <c r="P1972" s="118">
        <v>14.2</v>
      </c>
      <c r="Q1972" s="136">
        <v>0.069</v>
      </c>
      <c r="R1972" s="127">
        <f t="shared" si="442"/>
        <v>0</v>
      </c>
      <c r="S1972" s="128">
        <f t="shared" si="443"/>
        <v>0</v>
      </c>
      <c r="W1972" s="20"/>
    </row>
    <row r="1973" s="23" customFormat="1" outlineLevel="1" spans="1:23">
      <c r="A1973" s="83" t="s">
        <v>4724</v>
      </c>
      <c r="B1973" s="79" t="s">
        <v>4725</v>
      </c>
      <c r="C1973" s="72" t="s">
        <v>2161</v>
      </c>
      <c r="D1973" s="73"/>
      <c r="E1973" s="214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8">
        <v>20</v>
      </c>
      <c r="M1973" s="111" t="s">
        <v>351</v>
      </c>
      <c r="N1973" s="112" t="s">
        <v>4149</v>
      </c>
      <c r="O1973" s="216">
        <v>4620105825122</v>
      </c>
      <c r="P1973" s="118">
        <v>14.5</v>
      </c>
      <c r="Q1973" s="136">
        <v>0.069</v>
      </c>
      <c r="R1973" s="127">
        <f t="shared" si="442"/>
        <v>0</v>
      </c>
      <c r="S1973" s="128">
        <f t="shared" si="443"/>
        <v>0</v>
      </c>
      <c r="W1973" s="20"/>
    </row>
    <row r="1974" s="23" customFormat="1" outlineLevel="1" spans="1:23">
      <c r="A1974" s="83" t="s">
        <v>4726</v>
      </c>
      <c r="B1974" s="79" t="s">
        <v>4727</v>
      </c>
      <c r="C1974" s="72" t="s">
        <v>2161</v>
      </c>
      <c r="D1974" s="73"/>
      <c r="E1974" s="214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8">
        <v>20</v>
      </c>
      <c r="M1974" s="111" t="s">
        <v>351</v>
      </c>
      <c r="N1974" s="112" t="s">
        <v>4149</v>
      </c>
      <c r="O1974" s="216">
        <v>4620105825139</v>
      </c>
      <c r="P1974" s="118">
        <v>14.5</v>
      </c>
      <c r="Q1974" s="136">
        <v>0.069</v>
      </c>
      <c r="R1974" s="127">
        <f t="shared" si="442"/>
        <v>0</v>
      </c>
      <c r="S1974" s="128">
        <f t="shared" si="443"/>
        <v>0</v>
      </c>
      <c r="W1974" s="20"/>
    </row>
    <row r="1975" s="23" customFormat="1" outlineLevel="1" spans="1:23">
      <c r="A1975" s="83" t="s">
        <v>4728</v>
      </c>
      <c r="B1975" s="79" t="s">
        <v>4729</v>
      </c>
      <c r="C1975" s="72" t="s">
        <v>2161</v>
      </c>
      <c r="D1975" s="73"/>
      <c r="E1975" s="214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8">
        <v>20</v>
      </c>
      <c r="M1975" s="111" t="s">
        <v>351</v>
      </c>
      <c r="N1975" s="112" t="s">
        <v>4149</v>
      </c>
      <c r="O1975" s="216">
        <v>4620105825146</v>
      </c>
      <c r="P1975" s="118">
        <v>14</v>
      </c>
      <c r="Q1975" s="136">
        <v>0.069</v>
      </c>
      <c r="R1975" s="127">
        <f t="shared" si="442"/>
        <v>0</v>
      </c>
      <c r="S1975" s="128">
        <f t="shared" si="443"/>
        <v>0</v>
      </c>
      <c r="W1975" s="20"/>
    </row>
    <row r="1976" s="23" customFormat="1" outlineLevel="1" spans="1:23">
      <c r="A1976" s="83" t="s">
        <v>4730</v>
      </c>
      <c r="B1976" s="79" t="s">
        <v>4731</v>
      </c>
      <c r="C1976" s="72" t="s">
        <v>2161</v>
      </c>
      <c r="D1976" s="73"/>
      <c r="E1976" s="214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8">
        <v>20</v>
      </c>
      <c r="M1976" s="111" t="s">
        <v>351</v>
      </c>
      <c r="N1976" s="112" t="s">
        <v>4149</v>
      </c>
      <c r="O1976" s="216">
        <v>4620105825153</v>
      </c>
      <c r="P1976" s="118">
        <v>15.1</v>
      </c>
      <c r="Q1976" s="136">
        <v>0.069</v>
      </c>
      <c r="R1976" s="127">
        <f t="shared" si="442"/>
        <v>0</v>
      </c>
      <c r="S1976" s="128">
        <f t="shared" si="443"/>
        <v>0</v>
      </c>
      <c r="W1976" s="20"/>
    </row>
    <row r="1977" s="23" customFormat="1" outlineLevel="1" spans="1:23">
      <c r="A1977" s="83" t="s">
        <v>4732</v>
      </c>
      <c r="B1977" s="79" t="s">
        <v>4733</v>
      </c>
      <c r="C1977" s="72" t="s">
        <v>2161</v>
      </c>
      <c r="D1977" s="73"/>
      <c r="E1977" s="214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8">
        <v>20</v>
      </c>
      <c r="M1977" s="111" t="s">
        <v>351</v>
      </c>
      <c r="N1977" s="112" t="s">
        <v>4149</v>
      </c>
      <c r="O1977" s="216">
        <v>4620105825160</v>
      </c>
      <c r="P1977" s="118">
        <v>14.5</v>
      </c>
      <c r="Q1977" s="136">
        <v>0.069</v>
      </c>
      <c r="R1977" s="127">
        <f t="shared" si="442"/>
        <v>0</v>
      </c>
      <c r="S1977" s="128">
        <f t="shared" si="443"/>
        <v>0</v>
      </c>
      <c r="W1977" s="20"/>
    </row>
    <row r="1978" s="23" customFormat="1" outlineLevel="1" spans="1:23">
      <c r="A1978" s="83" t="s">
        <v>4734</v>
      </c>
      <c r="B1978" s="79" t="s">
        <v>4735</v>
      </c>
      <c r="C1978" s="72" t="s">
        <v>2161</v>
      </c>
      <c r="D1978" s="73"/>
      <c r="E1978" s="214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8">
        <v>20</v>
      </c>
      <c r="M1978" s="111" t="s">
        <v>351</v>
      </c>
      <c r="N1978" s="112" t="s">
        <v>4149</v>
      </c>
      <c r="O1978" s="216">
        <v>4670042795163</v>
      </c>
      <c r="P1978" s="118">
        <v>19</v>
      </c>
      <c r="Q1978" s="136">
        <v>0.098022</v>
      </c>
      <c r="R1978" s="127">
        <f t="shared" si="442"/>
        <v>0</v>
      </c>
      <c r="S1978" s="128">
        <f t="shared" si="443"/>
        <v>0</v>
      </c>
      <c r="W1978" s="20"/>
    </row>
    <row r="1979" s="23" customFormat="1" outlineLevel="1" spans="1:23">
      <c r="A1979" s="83" t="s">
        <v>4736</v>
      </c>
      <c r="B1979" s="79" t="s">
        <v>4737</v>
      </c>
      <c r="C1979" s="72" t="s">
        <v>2161</v>
      </c>
      <c r="D1979" s="73"/>
      <c r="E1979" s="214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8">
        <v>20</v>
      </c>
      <c r="M1979" s="111" t="s">
        <v>351</v>
      </c>
      <c r="N1979" s="112" t="s">
        <v>4149</v>
      </c>
      <c r="O1979" s="216">
        <v>4670042795170</v>
      </c>
      <c r="P1979" s="118">
        <v>19</v>
      </c>
      <c r="Q1979" s="136">
        <v>0.098022</v>
      </c>
      <c r="R1979" s="127">
        <f t="shared" si="442"/>
        <v>0</v>
      </c>
      <c r="S1979" s="128">
        <f t="shared" si="443"/>
        <v>0</v>
      </c>
      <c r="W1979" s="20"/>
    </row>
    <row r="1980" s="23" customFormat="1" outlineLevel="1" spans="1:23">
      <c r="A1980" s="83" t="s">
        <v>4738</v>
      </c>
      <c r="B1980" s="79" t="s">
        <v>4739</v>
      </c>
      <c r="C1980" s="72" t="s">
        <v>2161</v>
      </c>
      <c r="D1980" s="73"/>
      <c r="E1980" s="214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8">
        <v>20</v>
      </c>
      <c r="M1980" s="111" t="s">
        <v>351</v>
      </c>
      <c r="N1980" s="112" t="s">
        <v>4149</v>
      </c>
      <c r="O1980" s="216">
        <v>4670042795187</v>
      </c>
      <c r="P1980" s="118">
        <v>19</v>
      </c>
      <c r="Q1980" s="136">
        <v>0.098022</v>
      </c>
      <c r="R1980" s="127">
        <f t="shared" si="442"/>
        <v>0</v>
      </c>
      <c r="S1980" s="128">
        <f t="shared" si="443"/>
        <v>0</v>
      </c>
      <c r="W1980" s="20"/>
    </row>
    <row r="1981" s="23" customFormat="1" outlineLevel="1" spans="1:23">
      <c r="A1981" s="83" t="s">
        <v>4740</v>
      </c>
      <c r="B1981" s="79" t="s">
        <v>4741</v>
      </c>
      <c r="C1981" s="72" t="s">
        <v>2161</v>
      </c>
      <c r="D1981" s="73"/>
      <c r="E1981" s="214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8">
        <v>20</v>
      </c>
      <c r="M1981" s="111" t="s">
        <v>351</v>
      </c>
      <c r="N1981" s="112" t="s">
        <v>4149</v>
      </c>
      <c r="O1981" s="216">
        <v>4670042795194</v>
      </c>
      <c r="P1981" s="118">
        <v>19</v>
      </c>
      <c r="Q1981" s="136">
        <v>0.098022</v>
      </c>
      <c r="R1981" s="127">
        <f t="shared" si="442"/>
        <v>0</v>
      </c>
      <c r="S1981" s="128">
        <f t="shared" si="443"/>
        <v>0</v>
      </c>
      <c r="W1981" s="20"/>
    </row>
    <row r="1982" s="23" customFormat="1" outlineLevel="1" spans="1:23">
      <c r="A1982" s="83" t="s">
        <v>4742</v>
      </c>
      <c r="B1982" s="79" t="s">
        <v>4743</v>
      </c>
      <c r="C1982" s="72" t="s">
        <v>2161</v>
      </c>
      <c r="D1982" s="73"/>
      <c r="E1982" s="214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8">
        <v>20</v>
      </c>
      <c r="M1982" s="111" t="s">
        <v>351</v>
      </c>
      <c r="N1982" s="112" t="s">
        <v>4149</v>
      </c>
      <c r="O1982" s="216">
        <v>4670042795200</v>
      </c>
      <c r="P1982" s="118">
        <v>19</v>
      </c>
      <c r="Q1982" s="136">
        <v>0.098022</v>
      </c>
      <c r="R1982" s="127">
        <f t="shared" si="442"/>
        <v>0</v>
      </c>
      <c r="S1982" s="128">
        <f t="shared" si="443"/>
        <v>0</v>
      </c>
      <c r="W1982" s="20"/>
    </row>
    <row r="1983" s="23" customFormat="1" outlineLevel="1" spans="1:23">
      <c r="A1983" s="83" t="s">
        <v>4744</v>
      </c>
      <c r="B1983" s="79" t="s">
        <v>4745</v>
      </c>
      <c r="C1983" s="72" t="s">
        <v>2161</v>
      </c>
      <c r="D1983" s="73"/>
      <c r="E1983" s="214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8">
        <v>20</v>
      </c>
      <c r="M1983" s="111" t="s">
        <v>351</v>
      </c>
      <c r="N1983" s="112" t="s">
        <v>4149</v>
      </c>
      <c r="O1983" s="216">
        <v>4670042795217</v>
      </c>
      <c r="P1983" s="118">
        <v>19</v>
      </c>
      <c r="Q1983" s="136">
        <v>0.098022</v>
      </c>
      <c r="R1983" s="127">
        <f t="shared" si="442"/>
        <v>0</v>
      </c>
      <c r="S1983" s="128">
        <f t="shared" si="443"/>
        <v>0</v>
      </c>
      <c r="W1983" s="20"/>
    </row>
    <row r="1984" s="23" customFormat="1" outlineLevel="1" spans="1:23">
      <c r="A1984" s="83" t="s">
        <v>4746</v>
      </c>
      <c r="B1984" s="79" t="s">
        <v>4747</v>
      </c>
      <c r="C1984" s="72" t="s">
        <v>2161</v>
      </c>
      <c r="D1984" s="73"/>
      <c r="E1984" s="214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8">
        <v>20</v>
      </c>
      <c r="M1984" s="111" t="s">
        <v>351</v>
      </c>
      <c r="N1984" s="112" t="s">
        <v>4149</v>
      </c>
      <c r="O1984" s="216">
        <v>4670042795576</v>
      </c>
      <c r="P1984" s="118">
        <v>19</v>
      </c>
      <c r="Q1984" s="136">
        <v>0.098022</v>
      </c>
      <c r="R1984" s="127">
        <f t="shared" si="442"/>
        <v>0</v>
      </c>
      <c r="S1984" s="128">
        <f t="shared" si="443"/>
        <v>0</v>
      </c>
      <c r="W1984" s="20"/>
    </row>
    <row r="1985" s="23" customFormat="1" outlineLevel="1" spans="1:23">
      <c r="A1985" s="83" t="s">
        <v>4748</v>
      </c>
      <c r="B1985" s="79" t="s">
        <v>4749</v>
      </c>
      <c r="C1985" s="72" t="s">
        <v>2161</v>
      </c>
      <c r="D1985" s="73"/>
      <c r="E1985" s="214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8">
        <v>20</v>
      </c>
      <c r="M1985" s="111" t="s">
        <v>351</v>
      </c>
      <c r="N1985" s="112" t="s">
        <v>4149</v>
      </c>
      <c r="O1985" s="216">
        <v>4620105825177</v>
      </c>
      <c r="P1985" s="118">
        <v>17.3</v>
      </c>
      <c r="Q1985" s="136">
        <v>0.069</v>
      </c>
      <c r="R1985" s="127">
        <f t="shared" si="442"/>
        <v>0</v>
      </c>
      <c r="S1985" s="128">
        <f t="shared" si="443"/>
        <v>0</v>
      </c>
      <c r="W1985" s="20"/>
    </row>
    <row r="1986" s="23" customFormat="1" outlineLevel="1" spans="1:23">
      <c r="A1986" s="83" t="s">
        <v>4750</v>
      </c>
      <c r="B1986" s="79" t="s">
        <v>4751</v>
      </c>
      <c r="C1986" s="72" t="s">
        <v>2161</v>
      </c>
      <c r="D1986" s="73"/>
      <c r="E1986" s="214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8">
        <v>20</v>
      </c>
      <c r="M1986" s="111" t="s">
        <v>351</v>
      </c>
      <c r="N1986" s="112" t="s">
        <v>4149</v>
      </c>
      <c r="O1986" s="216">
        <v>4620105825184</v>
      </c>
      <c r="P1986" s="118">
        <v>17.6</v>
      </c>
      <c r="Q1986" s="136">
        <v>0.069</v>
      </c>
      <c r="R1986" s="127">
        <f t="shared" ref="R1986:R2012" si="447">P1986/(50*1)*D1986/50</f>
        <v>0</v>
      </c>
      <c r="S1986" s="128">
        <f t="shared" ref="S1986:S2012" si="448">Q1986/L1986*D1986/100</f>
        <v>0</v>
      </c>
      <c r="W1986" s="20"/>
    </row>
    <row r="1987" s="23" customFormat="1" outlineLevel="1" spans="1:23">
      <c r="A1987" s="83" t="s">
        <v>4752</v>
      </c>
      <c r="B1987" s="79" t="s">
        <v>4753</v>
      </c>
      <c r="C1987" s="72" t="s">
        <v>2161</v>
      </c>
      <c r="D1987" s="73"/>
      <c r="E1987" s="214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8">
        <v>20</v>
      </c>
      <c r="M1987" s="111" t="s">
        <v>351</v>
      </c>
      <c r="N1987" s="112" t="s">
        <v>4149</v>
      </c>
      <c r="O1987" s="216">
        <v>4620105825191</v>
      </c>
      <c r="P1987" s="118">
        <v>18.1</v>
      </c>
      <c r="Q1987" s="136">
        <v>0.069</v>
      </c>
      <c r="R1987" s="127">
        <f t="shared" si="447"/>
        <v>0</v>
      </c>
      <c r="S1987" s="128">
        <f t="shared" si="448"/>
        <v>0</v>
      </c>
      <c r="W1987" s="20"/>
    </row>
    <row r="1988" s="23" customFormat="1" outlineLevel="1" spans="1:23">
      <c r="A1988" s="83" t="s">
        <v>4754</v>
      </c>
      <c r="B1988" s="79" t="s">
        <v>4755</v>
      </c>
      <c r="C1988" s="72" t="s">
        <v>2161</v>
      </c>
      <c r="D1988" s="73"/>
      <c r="E1988" s="214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8">
        <v>20</v>
      </c>
      <c r="M1988" s="111" t="s">
        <v>351</v>
      </c>
      <c r="N1988" s="112" t="s">
        <v>4149</v>
      </c>
      <c r="O1988" s="216">
        <v>4620105825207</v>
      </c>
      <c r="P1988" s="118">
        <v>18.3</v>
      </c>
      <c r="Q1988" s="136">
        <v>0.069</v>
      </c>
      <c r="R1988" s="127">
        <f t="shared" si="447"/>
        <v>0</v>
      </c>
      <c r="S1988" s="128">
        <f t="shared" si="448"/>
        <v>0</v>
      </c>
      <c r="W1988" s="20"/>
    </row>
    <row r="1989" s="23" customFormat="1" outlineLevel="1" spans="1:23">
      <c r="A1989" s="83" t="s">
        <v>4756</v>
      </c>
      <c r="B1989" s="79" t="s">
        <v>4757</v>
      </c>
      <c r="C1989" s="72" t="s">
        <v>2161</v>
      </c>
      <c r="D1989" s="73"/>
      <c r="E1989" s="214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8">
        <v>20</v>
      </c>
      <c r="M1989" s="111" t="s">
        <v>351</v>
      </c>
      <c r="N1989" s="112" t="s">
        <v>4149</v>
      </c>
      <c r="O1989" s="216">
        <v>4620105825214</v>
      </c>
      <c r="P1989" s="118">
        <v>18.5</v>
      </c>
      <c r="Q1989" s="136">
        <v>0.069</v>
      </c>
      <c r="R1989" s="127">
        <f t="shared" si="447"/>
        <v>0</v>
      </c>
      <c r="S1989" s="128">
        <f t="shared" si="448"/>
        <v>0</v>
      </c>
      <c r="W1989" s="20"/>
    </row>
    <row r="1990" s="23" customFormat="1" outlineLevel="1" spans="1:23">
      <c r="A1990" s="83" t="s">
        <v>4758</v>
      </c>
      <c r="B1990" s="79" t="s">
        <v>4759</v>
      </c>
      <c r="C1990" s="72" t="s">
        <v>2161</v>
      </c>
      <c r="D1990" s="73"/>
      <c r="E1990" s="214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8">
        <v>20</v>
      </c>
      <c r="M1990" s="111" t="s">
        <v>351</v>
      </c>
      <c r="N1990" s="112" t="s">
        <v>4149</v>
      </c>
      <c r="O1990" s="216">
        <v>4620105825221</v>
      </c>
      <c r="P1990" s="118">
        <v>17.6</v>
      </c>
      <c r="Q1990" s="136">
        <v>0.069</v>
      </c>
      <c r="R1990" s="127">
        <f t="shared" si="447"/>
        <v>0</v>
      </c>
      <c r="S1990" s="128">
        <f t="shared" si="448"/>
        <v>0</v>
      </c>
      <c r="W1990" s="20"/>
    </row>
    <row r="1991" s="23" customFormat="1" outlineLevel="1" spans="1:23">
      <c r="A1991" s="83" t="s">
        <v>4760</v>
      </c>
      <c r="B1991" s="79" t="s">
        <v>4761</v>
      </c>
      <c r="C1991" s="72" t="s">
        <v>2161</v>
      </c>
      <c r="D1991" s="73"/>
      <c r="E1991" s="214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8">
        <v>20</v>
      </c>
      <c r="M1991" s="111" t="s">
        <v>351</v>
      </c>
      <c r="N1991" s="112" t="s">
        <v>4149</v>
      </c>
      <c r="O1991" s="216">
        <v>4620105825238</v>
      </c>
      <c r="P1991" s="118">
        <v>16.8</v>
      </c>
      <c r="Q1991" s="136">
        <v>0.069</v>
      </c>
      <c r="R1991" s="127">
        <f t="shared" si="447"/>
        <v>0</v>
      </c>
      <c r="S1991" s="128">
        <f t="shared" si="448"/>
        <v>0</v>
      </c>
      <c r="W1991" s="20"/>
    </row>
    <row r="1992" s="23" customFormat="1" outlineLevel="1" spans="1:23">
      <c r="A1992" s="83" t="s">
        <v>4762</v>
      </c>
      <c r="B1992" s="79" t="s">
        <v>4763</v>
      </c>
      <c r="C1992" s="72" t="s">
        <v>2161</v>
      </c>
      <c r="D1992" s="73"/>
      <c r="E1992" s="214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8">
        <v>20</v>
      </c>
      <c r="M1992" s="111" t="s">
        <v>351</v>
      </c>
      <c r="N1992" s="112" t="s">
        <v>4149</v>
      </c>
      <c r="O1992" s="216">
        <v>4670042795224</v>
      </c>
      <c r="P1992" s="118">
        <v>22</v>
      </c>
      <c r="Q1992" s="136">
        <v>0.098022</v>
      </c>
      <c r="R1992" s="127">
        <f t="shared" si="447"/>
        <v>0</v>
      </c>
      <c r="S1992" s="128">
        <f t="shared" si="448"/>
        <v>0</v>
      </c>
      <c r="W1992" s="20"/>
    </row>
    <row r="1993" s="23" customFormat="1" outlineLevel="1" spans="1:23">
      <c r="A1993" s="83" t="s">
        <v>4764</v>
      </c>
      <c r="B1993" s="79" t="s">
        <v>4765</v>
      </c>
      <c r="C1993" s="72" t="s">
        <v>2161</v>
      </c>
      <c r="D1993" s="73"/>
      <c r="E1993" s="214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8">
        <v>20</v>
      </c>
      <c r="M1993" s="111" t="s">
        <v>351</v>
      </c>
      <c r="N1993" s="112" t="s">
        <v>4149</v>
      </c>
      <c r="O1993" s="216">
        <v>4670042795231</v>
      </c>
      <c r="P1993" s="118">
        <v>22</v>
      </c>
      <c r="Q1993" s="136">
        <v>0.098022</v>
      </c>
      <c r="R1993" s="127">
        <f t="shared" si="447"/>
        <v>0</v>
      </c>
      <c r="S1993" s="128">
        <f t="shared" si="448"/>
        <v>0</v>
      </c>
      <c r="W1993" s="20"/>
    </row>
    <row r="1994" s="23" customFormat="1" outlineLevel="1" spans="1:23">
      <c r="A1994" s="83" t="s">
        <v>4766</v>
      </c>
      <c r="B1994" s="79" t="s">
        <v>4767</v>
      </c>
      <c r="C1994" s="72" t="s">
        <v>2161</v>
      </c>
      <c r="D1994" s="73"/>
      <c r="E1994" s="214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8">
        <v>20</v>
      </c>
      <c r="M1994" s="111" t="s">
        <v>351</v>
      </c>
      <c r="N1994" s="112" t="s">
        <v>4149</v>
      </c>
      <c r="O1994" s="216">
        <v>4670042795248</v>
      </c>
      <c r="P1994" s="118">
        <v>22</v>
      </c>
      <c r="Q1994" s="136">
        <v>0.098022</v>
      </c>
      <c r="R1994" s="127">
        <f t="shared" si="447"/>
        <v>0</v>
      </c>
      <c r="S1994" s="128">
        <f t="shared" si="448"/>
        <v>0</v>
      </c>
      <c r="W1994" s="20"/>
    </row>
    <row r="1995" s="23" customFormat="1" outlineLevel="1" spans="1:23">
      <c r="A1995" s="83" t="s">
        <v>4768</v>
      </c>
      <c r="B1995" s="79" t="s">
        <v>4769</v>
      </c>
      <c r="C1995" s="72" t="s">
        <v>2161</v>
      </c>
      <c r="D1995" s="73"/>
      <c r="E1995" s="214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8">
        <v>20</v>
      </c>
      <c r="M1995" s="111" t="s">
        <v>351</v>
      </c>
      <c r="N1995" s="112" t="s">
        <v>4149</v>
      </c>
      <c r="O1995" s="216">
        <v>4670042795255</v>
      </c>
      <c r="P1995" s="118">
        <v>22</v>
      </c>
      <c r="Q1995" s="136">
        <v>0.098022</v>
      </c>
      <c r="R1995" s="127">
        <f t="shared" si="447"/>
        <v>0</v>
      </c>
      <c r="S1995" s="128">
        <f t="shared" si="448"/>
        <v>0</v>
      </c>
      <c r="W1995" s="20"/>
    </row>
    <row r="1996" s="23" customFormat="1" outlineLevel="1" spans="1:23">
      <c r="A1996" s="83" t="s">
        <v>4770</v>
      </c>
      <c r="B1996" s="79" t="s">
        <v>4771</v>
      </c>
      <c r="C1996" s="72" t="s">
        <v>2161</v>
      </c>
      <c r="D1996" s="73"/>
      <c r="E1996" s="214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8">
        <v>20</v>
      </c>
      <c r="M1996" s="111" t="s">
        <v>351</v>
      </c>
      <c r="N1996" s="112" t="s">
        <v>4149</v>
      </c>
      <c r="O1996" s="216">
        <v>4670042795262</v>
      </c>
      <c r="P1996" s="118">
        <v>22</v>
      </c>
      <c r="Q1996" s="136">
        <v>0.098022</v>
      </c>
      <c r="R1996" s="127">
        <f t="shared" si="447"/>
        <v>0</v>
      </c>
      <c r="S1996" s="128">
        <f t="shared" si="448"/>
        <v>0</v>
      </c>
      <c r="W1996" s="20"/>
    </row>
    <row r="1997" s="23" customFormat="1" outlineLevel="1" spans="1:23">
      <c r="A1997" s="83" t="s">
        <v>4772</v>
      </c>
      <c r="B1997" s="79" t="s">
        <v>4773</v>
      </c>
      <c r="C1997" s="72" t="s">
        <v>2161</v>
      </c>
      <c r="D1997" s="73"/>
      <c r="E1997" s="214">
        <v>56.62</v>
      </c>
      <c r="F1997" s="75">
        <f t="shared" si="445"/>
        <v>56.62</v>
      </c>
      <c r="G1997" s="75">
        <f t="shared" si="446"/>
        <v>45.296</v>
      </c>
      <c r="H1997" s="76">
        <v>2000</v>
      </c>
      <c r="I1997" s="72"/>
      <c r="J1997" s="75" t="str">
        <f t="shared" si="444"/>
        <v/>
      </c>
      <c r="K1997" s="72">
        <v>50</v>
      </c>
      <c r="L1997" s="78">
        <v>20</v>
      </c>
      <c r="M1997" s="111" t="s">
        <v>351</v>
      </c>
      <c r="N1997" s="112" t="s">
        <v>4149</v>
      </c>
      <c r="O1997" s="216">
        <v>4670042795279</v>
      </c>
      <c r="P1997" s="118">
        <v>22</v>
      </c>
      <c r="Q1997" s="136">
        <v>0.098022</v>
      </c>
      <c r="R1997" s="127">
        <f t="shared" si="447"/>
        <v>0</v>
      </c>
      <c r="S1997" s="128">
        <f t="shared" si="448"/>
        <v>0</v>
      </c>
      <c r="W1997" s="20"/>
    </row>
    <row r="1998" s="23" customFormat="1" outlineLevel="1" spans="1:23">
      <c r="A1998" s="83" t="s">
        <v>4774</v>
      </c>
      <c r="B1998" s="79" t="s">
        <v>4775</v>
      </c>
      <c r="C1998" s="72" t="s">
        <v>2161</v>
      </c>
      <c r="D1998" s="73"/>
      <c r="E1998" s="214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8">
        <v>20</v>
      </c>
      <c r="M1998" s="111" t="s">
        <v>351</v>
      </c>
      <c r="N1998" s="112" t="s">
        <v>4149</v>
      </c>
      <c r="O1998" s="216">
        <v>4670042795583</v>
      </c>
      <c r="P1998" s="118">
        <v>22</v>
      </c>
      <c r="Q1998" s="136">
        <v>0.098022</v>
      </c>
      <c r="R1998" s="127">
        <f t="shared" si="447"/>
        <v>0</v>
      </c>
      <c r="S1998" s="128">
        <f t="shared" si="448"/>
        <v>0</v>
      </c>
      <c r="W1998" s="20"/>
    </row>
    <row r="1999" s="23" customFormat="1" outlineLevel="1" spans="1:23">
      <c r="A1999" s="83" t="s">
        <v>4776</v>
      </c>
      <c r="B1999" s="79" t="s">
        <v>4777</v>
      </c>
      <c r="C1999" s="72" t="s">
        <v>2161</v>
      </c>
      <c r="D1999" s="73"/>
      <c r="E1999" s="214">
        <v>99.22</v>
      </c>
      <c r="F1999" s="75">
        <f t="shared" si="445"/>
        <v>99.22</v>
      </c>
      <c r="G1999" s="75">
        <f t="shared" si="446"/>
        <v>79.376</v>
      </c>
      <c r="H1999" s="76">
        <v>900</v>
      </c>
      <c r="I1999" s="72"/>
      <c r="J1999" s="75" t="str">
        <f t="shared" si="444"/>
        <v/>
      </c>
      <c r="K1999" s="72">
        <v>50</v>
      </c>
      <c r="L1999" s="72">
        <v>12</v>
      </c>
      <c r="M1999" s="111" t="s">
        <v>351</v>
      </c>
      <c r="N1999" s="112" t="s">
        <v>4149</v>
      </c>
      <c r="O1999" s="216">
        <v>4670042795286</v>
      </c>
      <c r="P1999" s="118">
        <v>23.6</v>
      </c>
      <c r="Q1999" s="136">
        <v>0.098022</v>
      </c>
      <c r="R1999" s="127">
        <f t="shared" si="447"/>
        <v>0</v>
      </c>
      <c r="S1999" s="128">
        <f t="shared" si="448"/>
        <v>0</v>
      </c>
      <c r="W1999" s="20"/>
    </row>
    <row r="2000" s="23" customFormat="1" outlineLevel="1" spans="1:23">
      <c r="A2000" s="82" t="s">
        <v>4778</v>
      </c>
      <c r="B2000" s="79" t="s">
        <v>4779</v>
      </c>
      <c r="C2000" s="72" t="s">
        <v>2161</v>
      </c>
      <c r="D2000" s="73"/>
      <c r="E2000" s="214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11" t="s">
        <v>351</v>
      </c>
      <c r="N2000" s="112" t="s">
        <v>4149</v>
      </c>
      <c r="O2000" s="216">
        <v>4670042795293</v>
      </c>
      <c r="P2000" s="118">
        <v>23.6</v>
      </c>
      <c r="Q2000" s="136">
        <v>0.098022</v>
      </c>
      <c r="R2000" s="127">
        <f t="shared" si="447"/>
        <v>0</v>
      </c>
      <c r="S2000" s="128">
        <f t="shared" si="448"/>
        <v>0</v>
      </c>
      <c r="W2000" s="20"/>
    </row>
    <row r="2001" s="23" customFormat="1" outlineLevel="1" spans="1:23">
      <c r="A2001" s="83" t="s">
        <v>4780</v>
      </c>
      <c r="B2001" s="79" t="s">
        <v>4781</v>
      </c>
      <c r="C2001" s="72" t="s">
        <v>2161</v>
      </c>
      <c r="D2001" s="73"/>
      <c r="E2001" s="214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11" t="s">
        <v>351</v>
      </c>
      <c r="N2001" s="112" t="s">
        <v>4149</v>
      </c>
      <c r="O2001" s="216">
        <v>4670042795309</v>
      </c>
      <c r="P2001" s="118">
        <v>23.6</v>
      </c>
      <c r="Q2001" s="136">
        <v>0.098022</v>
      </c>
      <c r="R2001" s="127">
        <f t="shared" si="447"/>
        <v>0</v>
      </c>
      <c r="S2001" s="128">
        <f t="shared" si="448"/>
        <v>0</v>
      </c>
      <c r="W2001" s="20"/>
    </row>
    <row r="2002" s="23" customFormat="1" outlineLevel="1" spans="1:23">
      <c r="A2002" s="83" t="s">
        <v>4782</v>
      </c>
      <c r="B2002" s="79" t="s">
        <v>4783</v>
      </c>
      <c r="C2002" s="72" t="s">
        <v>2161</v>
      </c>
      <c r="D2002" s="73"/>
      <c r="E2002" s="214">
        <v>96.16</v>
      </c>
      <c r="F2002" s="75">
        <f t="shared" si="445"/>
        <v>96.16</v>
      </c>
      <c r="G2002" s="75">
        <f t="shared" si="446"/>
        <v>76.928</v>
      </c>
      <c r="H2002" s="76">
        <v>1450</v>
      </c>
      <c r="I2002" s="72"/>
      <c r="J2002" s="75" t="str">
        <f t="shared" si="444"/>
        <v/>
      </c>
      <c r="K2002" s="72">
        <v>50</v>
      </c>
      <c r="L2002" s="72">
        <v>12</v>
      </c>
      <c r="M2002" s="111" t="s">
        <v>351</v>
      </c>
      <c r="N2002" s="112" t="s">
        <v>4149</v>
      </c>
      <c r="O2002" s="216">
        <v>4670042795316</v>
      </c>
      <c r="P2002" s="118">
        <v>23.6</v>
      </c>
      <c r="Q2002" s="136">
        <v>0.098022</v>
      </c>
      <c r="R2002" s="127">
        <f t="shared" si="447"/>
        <v>0</v>
      </c>
      <c r="S2002" s="128">
        <f t="shared" si="448"/>
        <v>0</v>
      </c>
      <c r="W2002" s="20"/>
    </row>
    <row r="2003" s="23" customFormat="1" outlineLevel="1" spans="1:23">
      <c r="A2003" s="83" t="s">
        <v>4784</v>
      </c>
      <c r="B2003" s="79" t="s">
        <v>4785</v>
      </c>
      <c r="C2003" s="72" t="s">
        <v>2161</v>
      </c>
      <c r="D2003" s="73"/>
      <c r="E2003" s="214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11" t="s">
        <v>351</v>
      </c>
      <c r="N2003" s="112" t="s">
        <v>4149</v>
      </c>
      <c r="O2003" s="216">
        <v>4670042795323</v>
      </c>
      <c r="P2003" s="118">
        <v>23.6</v>
      </c>
      <c r="Q2003" s="136">
        <v>0.098022</v>
      </c>
      <c r="R2003" s="127">
        <f t="shared" si="447"/>
        <v>0</v>
      </c>
      <c r="S2003" s="128">
        <f t="shared" si="448"/>
        <v>0</v>
      </c>
      <c r="W2003" s="20"/>
    </row>
    <row r="2004" s="23" customFormat="1" outlineLevel="1" spans="1:23">
      <c r="A2004" s="83" t="s">
        <v>4786</v>
      </c>
      <c r="B2004" s="79" t="s">
        <v>4787</v>
      </c>
      <c r="C2004" s="72" t="s">
        <v>2161</v>
      </c>
      <c r="D2004" s="73"/>
      <c r="E2004" s="214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11" t="s">
        <v>351</v>
      </c>
      <c r="N2004" s="112" t="s">
        <v>4149</v>
      </c>
      <c r="O2004" s="216">
        <v>4670042795330</v>
      </c>
      <c r="P2004" s="118">
        <v>23.6</v>
      </c>
      <c r="Q2004" s="136">
        <v>0.098022</v>
      </c>
      <c r="R2004" s="127">
        <f t="shared" si="447"/>
        <v>0</v>
      </c>
      <c r="S2004" s="128">
        <f t="shared" si="448"/>
        <v>0</v>
      </c>
      <c r="W2004" s="20"/>
    </row>
    <row r="2005" s="23" customFormat="1" outlineLevel="1" spans="1:23">
      <c r="A2005" s="83" t="s">
        <v>4788</v>
      </c>
      <c r="B2005" s="79" t="s">
        <v>4789</v>
      </c>
      <c r="C2005" s="72" t="s">
        <v>2161</v>
      </c>
      <c r="D2005" s="73"/>
      <c r="E2005" s="214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11" t="s">
        <v>351</v>
      </c>
      <c r="N2005" s="112" t="s">
        <v>4149</v>
      </c>
      <c r="O2005" s="216">
        <v>4670042795590</v>
      </c>
      <c r="P2005" s="118">
        <v>23.6</v>
      </c>
      <c r="Q2005" s="136">
        <v>0.098022</v>
      </c>
      <c r="R2005" s="127">
        <f t="shared" si="447"/>
        <v>0</v>
      </c>
      <c r="S2005" s="128">
        <f t="shared" si="448"/>
        <v>0</v>
      </c>
      <c r="W2005" s="20"/>
    </row>
    <row r="2006" s="23" customFormat="1" outlineLevel="1" spans="1:23">
      <c r="A2006" s="83" t="s">
        <v>4790</v>
      </c>
      <c r="B2006" s="79" t="s">
        <v>4791</v>
      </c>
      <c r="C2006" s="72" t="s">
        <v>2161</v>
      </c>
      <c r="D2006" s="73"/>
      <c r="E2006" s="214">
        <v>153.7</v>
      </c>
      <c r="F2006" s="75">
        <f t="shared" si="445"/>
        <v>153.7</v>
      </c>
      <c r="G2006" s="75">
        <f t="shared" si="446"/>
        <v>122.96</v>
      </c>
      <c r="H2006" s="76">
        <v>700</v>
      </c>
      <c r="I2006" s="72"/>
      <c r="J2006" s="75" t="str">
        <f t="shared" si="444"/>
        <v/>
      </c>
      <c r="K2006" s="72">
        <v>50</v>
      </c>
      <c r="L2006" s="72">
        <v>5</v>
      </c>
      <c r="M2006" s="111" t="s">
        <v>351</v>
      </c>
      <c r="N2006" s="112" t="s">
        <v>4149</v>
      </c>
      <c r="O2006" s="216">
        <v>4670042795347</v>
      </c>
      <c r="P2006" s="118">
        <v>22.2</v>
      </c>
      <c r="Q2006" s="136">
        <v>0.098022</v>
      </c>
      <c r="R2006" s="127">
        <f t="shared" si="447"/>
        <v>0</v>
      </c>
      <c r="S2006" s="128">
        <f t="shared" si="448"/>
        <v>0</v>
      </c>
      <c r="W2006" s="20"/>
    </row>
    <row r="2007" s="23" customFormat="1" outlineLevel="1" spans="1:23">
      <c r="A2007" s="83" t="s">
        <v>4792</v>
      </c>
      <c r="B2007" s="79" t="s">
        <v>4793</v>
      </c>
      <c r="C2007" s="72" t="s">
        <v>2161</v>
      </c>
      <c r="D2007" s="73"/>
      <c r="E2007" s="214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11" t="s">
        <v>351</v>
      </c>
      <c r="N2007" s="112" t="s">
        <v>4149</v>
      </c>
      <c r="O2007" s="216">
        <v>4670042795354</v>
      </c>
      <c r="P2007" s="118">
        <v>22.2</v>
      </c>
      <c r="Q2007" s="136">
        <v>0.098022</v>
      </c>
      <c r="R2007" s="127">
        <f t="shared" si="447"/>
        <v>0</v>
      </c>
      <c r="S2007" s="128">
        <f t="shared" si="448"/>
        <v>0</v>
      </c>
      <c r="W2007" s="20"/>
    </row>
    <row r="2008" s="23" customFormat="1" outlineLevel="1" spans="1:23">
      <c r="A2008" s="83" t="s">
        <v>4794</v>
      </c>
      <c r="B2008" s="79" t="s">
        <v>4795</v>
      </c>
      <c r="C2008" s="72" t="s">
        <v>2161</v>
      </c>
      <c r="D2008" s="73"/>
      <c r="E2008" s="214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11" t="s">
        <v>351</v>
      </c>
      <c r="N2008" s="112" t="s">
        <v>4149</v>
      </c>
      <c r="O2008" s="216">
        <v>4670042795361</v>
      </c>
      <c r="P2008" s="118">
        <v>22.2</v>
      </c>
      <c r="Q2008" s="136">
        <v>0.098022</v>
      </c>
      <c r="R2008" s="127">
        <f t="shared" si="447"/>
        <v>0</v>
      </c>
      <c r="S2008" s="128">
        <f t="shared" si="448"/>
        <v>0</v>
      </c>
      <c r="W2008" s="20"/>
    </row>
    <row r="2009" s="23" customFormat="1" outlineLevel="1" spans="1:23">
      <c r="A2009" s="83" t="s">
        <v>4796</v>
      </c>
      <c r="B2009" s="79" t="s">
        <v>4797</v>
      </c>
      <c r="C2009" s="72" t="s">
        <v>2161</v>
      </c>
      <c r="D2009" s="73"/>
      <c r="E2009" s="214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11" t="s">
        <v>351</v>
      </c>
      <c r="N2009" s="112" t="s">
        <v>4149</v>
      </c>
      <c r="O2009" s="216">
        <v>4670042795378</v>
      </c>
      <c r="P2009" s="118">
        <v>22.2</v>
      </c>
      <c r="Q2009" s="136">
        <v>0.098022</v>
      </c>
      <c r="R2009" s="127">
        <f t="shared" si="447"/>
        <v>0</v>
      </c>
      <c r="S2009" s="128">
        <f t="shared" si="448"/>
        <v>0</v>
      </c>
      <c r="W2009" s="20"/>
    </row>
    <row r="2010" s="23" customFormat="1" outlineLevel="1" spans="1:23">
      <c r="A2010" s="83" t="s">
        <v>4798</v>
      </c>
      <c r="B2010" s="79" t="s">
        <v>4799</v>
      </c>
      <c r="C2010" s="72" t="s">
        <v>2161</v>
      </c>
      <c r="D2010" s="73"/>
      <c r="E2010" s="214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11" t="s">
        <v>351</v>
      </c>
      <c r="N2010" s="112" t="s">
        <v>4149</v>
      </c>
      <c r="O2010" s="216">
        <v>4670042795385</v>
      </c>
      <c r="P2010" s="118">
        <v>22.2</v>
      </c>
      <c r="Q2010" s="136">
        <v>0.098022</v>
      </c>
      <c r="R2010" s="127">
        <f t="shared" si="447"/>
        <v>0</v>
      </c>
      <c r="S2010" s="128">
        <f t="shared" si="448"/>
        <v>0</v>
      </c>
      <c r="W2010" s="20"/>
    </row>
    <row r="2011" s="23" customFormat="1" outlineLevel="1" spans="1:23">
      <c r="A2011" s="83" t="s">
        <v>4800</v>
      </c>
      <c r="B2011" s="79" t="s">
        <v>4801</v>
      </c>
      <c r="C2011" s="72" t="s">
        <v>2161</v>
      </c>
      <c r="D2011" s="73"/>
      <c r="E2011" s="214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11" t="s">
        <v>351</v>
      </c>
      <c r="N2011" s="112" t="s">
        <v>4149</v>
      </c>
      <c r="O2011" s="216">
        <v>4670042795392</v>
      </c>
      <c r="P2011" s="118">
        <v>22.2</v>
      </c>
      <c r="Q2011" s="136">
        <v>0.098022</v>
      </c>
      <c r="R2011" s="127">
        <f t="shared" si="447"/>
        <v>0</v>
      </c>
      <c r="S2011" s="128">
        <f t="shared" si="448"/>
        <v>0</v>
      </c>
      <c r="W2011" s="20"/>
    </row>
    <row r="2012" s="23" customFormat="1" outlineLevel="1" spans="1:23">
      <c r="A2012" s="83" t="s">
        <v>4802</v>
      </c>
      <c r="B2012" s="79" t="s">
        <v>4803</v>
      </c>
      <c r="C2012" s="72" t="s">
        <v>2161</v>
      </c>
      <c r="D2012" s="73"/>
      <c r="E2012" s="214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11" t="s">
        <v>351</v>
      </c>
      <c r="N2012" s="112" t="s">
        <v>4149</v>
      </c>
      <c r="O2012" s="216">
        <v>4670042798751</v>
      </c>
      <c r="P2012" s="118">
        <v>22.2</v>
      </c>
      <c r="Q2012" s="136">
        <v>0.098022</v>
      </c>
      <c r="R2012" s="127">
        <f t="shared" si="447"/>
        <v>0</v>
      </c>
      <c r="S2012" s="128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4"/>
      <c r="F2013" s="75"/>
      <c r="G2013" s="75"/>
      <c r="H2013" s="78"/>
      <c r="I2013" s="72"/>
      <c r="J2013" s="75" t="str">
        <f t="shared" si="444"/>
        <v/>
      </c>
      <c r="K2013" s="72"/>
      <c r="L2013" s="72"/>
      <c r="M2013" s="145"/>
      <c r="N2013" s="145"/>
      <c r="O2013" s="216"/>
      <c r="P2013" s="118"/>
      <c r="Q2013" s="136"/>
      <c r="R2013" s="127"/>
      <c r="S2013" s="128"/>
      <c r="W2013" s="20"/>
    </row>
    <row r="2014" s="23" customFormat="1" ht="17.1" customHeight="1" outlineLevel="1" spans="1:23">
      <c r="A2014" s="83" t="s">
        <v>4804</v>
      </c>
      <c r="B2014" s="71" t="s">
        <v>4805</v>
      </c>
      <c r="C2014" s="72" t="s">
        <v>771</v>
      </c>
      <c r="D2014" s="73"/>
      <c r="E2014" s="214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11" t="s">
        <v>351</v>
      </c>
      <c r="N2014" s="112" t="s">
        <v>4149</v>
      </c>
      <c r="O2014" s="321" t="s">
        <v>4806</v>
      </c>
      <c r="P2014" s="118">
        <v>7.2</v>
      </c>
      <c r="Q2014" s="136">
        <v>0.07406</v>
      </c>
      <c r="R2014" s="127">
        <f t="shared" ref="R2014:R2024" si="451">P2014/L2014*D2014</f>
        <v>0</v>
      </c>
      <c r="S2014" s="128">
        <f t="shared" ref="S2014:S2024" si="452">Q2014/L2014*D2014</f>
        <v>0</v>
      </c>
      <c r="W2014" s="20"/>
    </row>
    <row r="2015" s="23" customFormat="1" ht="17.1" customHeight="1" outlineLevel="1" spans="1:23">
      <c r="A2015" s="82" t="s">
        <v>4807</v>
      </c>
      <c r="B2015" s="71" t="s">
        <v>4808</v>
      </c>
      <c r="C2015" s="72" t="s">
        <v>771</v>
      </c>
      <c r="D2015" s="73"/>
      <c r="E2015" s="214">
        <v>40.16</v>
      </c>
      <c r="F2015" s="75">
        <f t="shared" si="449"/>
        <v>40.16</v>
      </c>
      <c r="G2015" s="75">
        <f t="shared" si="450"/>
        <v>32.128</v>
      </c>
      <c r="H2015" s="76">
        <v>380</v>
      </c>
      <c r="I2015" s="72"/>
      <c r="J2015" s="75" t="str">
        <f t="shared" si="444"/>
        <v/>
      </c>
      <c r="K2015" s="72">
        <v>20</v>
      </c>
      <c r="L2015" s="72">
        <v>600</v>
      </c>
      <c r="M2015" s="111" t="s">
        <v>351</v>
      </c>
      <c r="N2015" s="112" t="s">
        <v>4149</v>
      </c>
      <c r="O2015" s="321" t="s">
        <v>4809</v>
      </c>
      <c r="P2015" s="118">
        <v>7.36</v>
      </c>
      <c r="Q2015" s="136">
        <v>0.07406</v>
      </c>
      <c r="R2015" s="127">
        <f t="shared" si="451"/>
        <v>0</v>
      </c>
      <c r="S2015" s="128">
        <f t="shared" si="452"/>
        <v>0</v>
      </c>
      <c r="W2015" s="20"/>
    </row>
    <row r="2016" s="23" customFormat="1" ht="17.1" customHeight="1" outlineLevel="1" spans="1:23">
      <c r="A2016" s="83" t="s">
        <v>4810</v>
      </c>
      <c r="B2016" s="71" t="s">
        <v>4811</v>
      </c>
      <c r="C2016" s="72" t="s">
        <v>771</v>
      </c>
      <c r="D2016" s="73"/>
      <c r="E2016" s="214">
        <v>50.9</v>
      </c>
      <c r="F2016" s="75">
        <f t="shared" si="449"/>
        <v>50.9</v>
      </c>
      <c r="G2016" s="75">
        <f t="shared" si="450"/>
        <v>40.72</v>
      </c>
      <c r="H2016" s="76">
        <v>700</v>
      </c>
      <c r="I2016" s="72"/>
      <c r="J2016" s="75" t="str">
        <f t="shared" si="444"/>
        <v/>
      </c>
      <c r="K2016" s="72">
        <v>20</v>
      </c>
      <c r="L2016" s="72">
        <v>300</v>
      </c>
      <c r="M2016" s="111" t="s">
        <v>351</v>
      </c>
      <c r="N2016" s="112" t="s">
        <v>4149</v>
      </c>
      <c r="O2016" s="321" t="s">
        <v>4812</v>
      </c>
      <c r="P2016" s="118">
        <v>4.8</v>
      </c>
      <c r="Q2016" s="136">
        <v>0.0529</v>
      </c>
      <c r="R2016" s="127">
        <f t="shared" si="451"/>
        <v>0</v>
      </c>
      <c r="S2016" s="128">
        <f t="shared" si="452"/>
        <v>0</v>
      </c>
      <c r="W2016" s="20"/>
    </row>
    <row r="2017" s="23" customFormat="1" ht="17.1" customHeight="1" outlineLevel="1" spans="1:23">
      <c r="A2017" s="82" t="s">
        <v>4813</v>
      </c>
      <c r="B2017" s="71" t="s">
        <v>4814</v>
      </c>
      <c r="C2017" s="72" t="s">
        <v>771</v>
      </c>
      <c r="D2017" s="73"/>
      <c r="E2017" s="214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11" t="s">
        <v>351</v>
      </c>
      <c r="N2017" s="112" t="s">
        <v>4149</v>
      </c>
      <c r="O2017" s="321" t="s">
        <v>4815</v>
      </c>
      <c r="P2017" s="118">
        <v>10.4</v>
      </c>
      <c r="Q2017" s="136">
        <v>0.07406</v>
      </c>
      <c r="R2017" s="127">
        <f t="shared" si="451"/>
        <v>0</v>
      </c>
      <c r="S2017" s="128">
        <f t="shared" si="452"/>
        <v>0</v>
      </c>
      <c r="W2017" s="20"/>
    </row>
    <row r="2018" s="23" customFormat="1" ht="17.1" customHeight="1" outlineLevel="1" spans="1:23">
      <c r="A2018" s="83" t="s">
        <v>4816</v>
      </c>
      <c r="B2018" s="71" t="s">
        <v>4817</v>
      </c>
      <c r="C2018" s="72" t="s">
        <v>771</v>
      </c>
      <c r="D2018" s="73"/>
      <c r="E2018" s="214">
        <v>59.6</v>
      </c>
      <c r="F2018" s="75">
        <f t="shared" si="449"/>
        <v>59.6</v>
      </c>
      <c r="G2018" s="75">
        <f t="shared" si="450"/>
        <v>47.68</v>
      </c>
      <c r="H2018" s="76">
        <v>355</v>
      </c>
      <c r="I2018" s="72"/>
      <c r="J2018" s="75" t="str">
        <f t="shared" si="444"/>
        <v/>
      </c>
      <c r="K2018" s="72">
        <v>20</v>
      </c>
      <c r="L2018" s="72">
        <v>500</v>
      </c>
      <c r="M2018" s="111" t="s">
        <v>351</v>
      </c>
      <c r="N2018" s="112" t="s">
        <v>4149</v>
      </c>
      <c r="O2018" s="321" t="s">
        <v>4818</v>
      </c>
      <c r="P2018" s="118">
        <v>11.8</v>
      </c>
      <c r="Q2018" s="136">
        <v>0.0529</v>
      </c>
      <c r="R2018" s="127">
        <f t="shared" si="451"/>
        <v>0</v>
      </c>
      <c r="S2018" s="128">
        <f t="shared" si="452"/>
        <v>0</v>
      </c>
      <c r="W2018" s="20"/>
    </row>
    <row r="2019" s="23" customFormat="1" ht="17.1" customHeight="1" outlineLevel="1" spans="1:23">
      <c r="A2019" s="83" t="s">
        <v>4819</v>
      </c>
      <c r="B2019" s="71" t="s">
        <v>4820</v>
      </c>
      <c r="C2019" s="72" t="s">
        <v>771</v>
      </c>
      <c r="D2019" s="73"/>
      <c r="E2019" s="214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11" t="s">
        <v>351</v>
      </c>
      <c r="N2019" s="112" t="s">
        <v>4149</v>
      </c>
      <c r="O2019" s="321" t="s">
        <v>4821</v>
      </c>
      <c r="P2019" s="118">
        <v>13</v>
      </c>
      <c r="Q2019" s="136">
        <v>0.0454</v>
      </c>
      <c r="R2019" s="127">
        <f t="shared" si="451"/>
        <v>0</v>
      </c>
      <c r="S2019" s="128">
        <f t="shared" si="452"/>
        <v>0</v>
      </c>
      <c r="W2019" s="20"/>
    </row>
    <row r="2020" s="23" customFormat="1" ht="17.1" customHeight="1" outlineLevel="1" spans="1:23">
      <c r="A2020" s="83" t="s">
        <v>4822</v>
      </c>
      <c r="B2020" s="71" t="s">
        <v>4823</v>
      </c>
      <c r="C2020" s="72" t="s">
        <v>771</v>
      </c>
      <c r="D2020" s="73"/>
      <c r="E2020" s="214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11" t="s">
        <v>351</v>
      </c>
      <c r="N2020" s="112" t="s">
        <v>4149</v>
      </c>
      <c r="O2020" s="321" t="s">
        <v>4824</v>
      </c>
      <c r="P2020" s="118">
        <v>12.3</v>
      </c>
      <c r="Q2020" s="136">
        <v>0.061364</v>
      </c>
      <c r="R2020" s="127">
        <f t="shared" si="451"/>
        <v>0</v>
      </c>
      <c r="S2020" s="128">
        <f t="shared" si="452"/>
        <v>0</v>
      </c>
      <c r="W2020" s="20"/>
    </row>
    <row r="2021" s="23" customFormat="1" ht="17.1" customHeight="1" outlineLevel="1" spans="1:23">
      <c r="A2021" s="83" t="s">
        <v>4825</v>
      </c>
      <c r="B2021" s="71" t="s">
        <v>4826</v>
      </c>
      <c r="C2021" s="72" t="s">
        <v>771</v>
      </c>
      <c r="D2021" s="73"/>
      <c r="E2021" s="214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11" t="s">
        <v>351</v>
      </c>
      <c r="N2021" s="112" t="s">
        <v>4149</v>
      </c>
      <c r="O2021" s="321" t="s">
        <v>4827</v>
      </c>
      <c r="P2021" s="118">
        <v>11.5</v>
      </c>
      <c r="Q2021" s="136">
        <v>0.061364</v>
      </c>
      <c r="R2021" s="127">
        <f t="shared" si="451"/>
        <v>0</v>
      </c>
      <c r="S2021" s="128">
        <f t="shared" si="452"/>
        <v>0</v>
      </c>
      <c r="W2021" s="20"/>
    </row>
    <row r="2022" s="23" customFormat="1" ht="17.1" customHeight="1" outlineLevel="1" spans="1:23">
      <c r="A2022" s="83" t="s">
        <v>4828</v>
      </c>
      <c r="B2022" s="71" t="s">
        <v>4829</v>
      </c>
      <c r="C2022" s="72" t="s">
        <v>771</v>
      </c>
      <c r="D2022" s="73"/>
      <c r="E2022" s="214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11" t="s">
        <v>351</v>
      </c>
      <c r="N2022" s="112" t="s">
        <v>4149</v>
      </c>
      <c r="O2022" s="321" t="s">
        <v>4830</v>
      </c>
      <c r="P2022" s="118">
        <v>20.5</v>
      </c>
      <c r="Q2022" s="136">
        <v>0.0529</v>
      </c>
      <c r="R2022" s="127">
        <f t="shared" si="451"/>
        <v>0</v>
      </c>
      <c r="S2022" s="128">
        <f t="shared" si="452"/>
        <v>0</v>
      </c>
      <c r="W2022" s="20"/>
    </row>
    <row r="2023" s="23" customFormat="1" ht="17.1" customHeight="1" outlineLevel="1" spans="1:23">
      <c r="A2023" s="83" t="s">
        <v>4831</v>
      </c>
      <c r="B2023" s="71" t="s">
        <v>4832</v>
      </c>
      <c r="C2023" s="72" t="s">
        <v>771</v>
      </c>
      <c r="D2023" s="73"/>
      <c r="E2023" s="214">
        <v>358.64</v>
      </c>
      <c r="F2023" s="75">
        <f t="shared" si="449"/>
        <v>358.64</v>
      </c>
      <c r="G2023" s="75">
        <f t="shared" si="450"/>
        <v>286.912</v>
      </c>
      <c r="H2023" s="76">
        <v>127</v>
      </c>
      <c r="I2023" s="72"/>
      <c r="J2023" s="75" t="str">
        <f t="shared" si="444"/>
        <v/>
      </c>
      <c r="K2023" s="72">
        <v>10</v>
      </c>
      <c r="L2023" s="72">
        <v>150</v>
      </c>
      <c r="M2023" s="111" t="s">
        <v>351</v>
      </c>
      <c r="N2023" s="112" t="s">
        <v>4149</v>
      </c>
      <c r="O2023" s="321" t="s">
        <v>4833</v>
      </c>
      <c r="P2023" s="118">
        <v>16</v>
      </c>
      <c r="Q2023" s="136">
        <v>0.0454</v>
      </c>
      <c r="R2023" s="127">
        <f t="shared" si="451"/>
        <v>0</v>
      </c>
      <c r="S2023" s="128">
        <f t="shared" si="452"/>
        <v>0</v>
      </c>
      <c r="W2023" s="20"/>
    </row>
    <row r="2024" s="23" customFormat="1" outlineLevel="1" spans="1:23">
      <c r="A2024" s="83" t="s">
        <v>4834</v>
      </c>
      <c r="B2024" s="79" t="s">
        <v>4835</v>
      </c>
      <c r="C2024" s="72" t="s">
        <v>771</v>
      </c>
      <c r="D2024" s="73"/>
      <c r="E2024" s="214">
        <v>2953.43</v>
      </c>
      <c r="F2024" s="75">
        <f t="shared" si="449"/>
        <v>2953.43</v>
      </c>
      <c r="G2024" s="75">
        <f t="shared" si="450"/>
        <v>2362.744</v>
      </c>
      <c r="H2024" s="76">
        <v>172</v>
      </c>
      <c r="I2024" s="72"/>
      <c r="J2024" s="75" t="str">
        <f t="shared" si="444"/>
        <v/>
      </c>
      <c r="K2024" s="72">
        <v>1</v>
      </c>
      <c r="L2024" s="72">
        <v>100</v>
      </c>
      <c r="M2024" s="111" t="s">
        <v>351</v>
      </c>
      <c r="N2024" s="112" t="s">
        <v>4149</v>
      </c>
      <c r="O2024" s="216">
        <v>4620105825535</v>
      </c>
      <c r="P2024" s="118">
        <v>29</v>
      </c>
      <c r="Q2024" s="136">
        <v>0.0805</v>
      </c>
      <c r="R2024" s="127">
        <f t="shared" si="451"/>
        <v>0</v>
      </c>
      <c r="S2024" s="128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4"/>
      <c r="F2025" s="75"/>
      <c r="G2025" s="75"/>
      <c r="H2025" s="78"/>
      <c r="I2025" s="72"/>
      <c r="J2025" s="75" t="str">
        <f t="shared" si="444"/>
        <v/>
      </c>
      <c r="K2025" s="72"/>
      <c r="L2025" s="72"/>
      <c r="M2025" s="145"/>
      <c r="N2025" s="112"/>
      <c r="O2025" s="216"/>
      <c r="P2025" s="118"/>
      <c r="Q2025" s="136"/>
      <c r="R2025" s="127"/>
      <c r="S2025" s="128"/>
      <c r="W2025" s="20"/>
    </row>
    <row r="2026" s="23" customFormat="1" ht="22.5" outlineLevel="1" spans="1:23">
      <c r="A2026" s="83" t="s">
        <v>4836</v>
      </c>
      <c r="B2026" s="79" t="s">
        <v>4837</v>
      </c>
      <c r="C2026" s="72" t="s">
        <v>350</v>
      </c>
      <c r="D2026" s="73"/>
      <c r="E2026" s="214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11" t="s">
        <v>351</v>
      </c>
      <c r="N2026" s="112" t="s">
        <v>4149</v>
      </c>
      <c r="O2026" s="321" t="s">
        <v>4838</v>
      </c>
      <c r="P2026" s="118">
        <v>12</v>
      </c>
      <c r="Q2026" s="136">
        <v>0.07406</v>
      </c>
      <c r="R2026" s="127">
        <f t="shared" ref="R2026:R2031" si="456">P2026/25*D2026/36</f>
        <v>0</v>
      </c>
      <c r="S2026" s="128">
        <f t="shared" ref="S2026:S2031" si="457">Q2026/L2026*D2026</f>
        <v>0</v>
      </c>
      <c r="W2026" s="20"/>
    </row>
    <row r="2027" s="23" customFormat="1" ht="22.5" outlineLevel="1" spans="1:23">
      <c r="A2027" s="83" t="s">
        <v>4839</v>
      </c>
      <c r="B2027" s="79" t="s">
        <v>4840</v>
      </c>
      <c r="C2027" s="72" t="s">
        <v>350</v>
      </c>
      <c r="D2027" s="73"/>
      <c r="E2027" s="214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11" t="s">
        <v>351</v>
      </c>
      <c r="N2027" s="112" t="s">
        <v>4149</v>
      </c>
      <c r="O2027" s="321" t="s">
        <v>4841</v>
      </c>
      <c r="P2027" s="118">
        <v>12.5</v>
      </c>
      <c r="Q2027" s="136">
        <v>0.07406</v>
      </c>
      <c r="R2027" s="127">
        <f t="shared" si="456"/>
        <v>0</v>
      </c>
      <c r="S2027" s="128">
        <f t="shared" si="457"/>
        <v>0</v>
      </c>
      <c r="W2027" s="20"/>
    </row>
    <row r="2028" s="23" customFormat="1" ht="22.5" outlineLevel="1" spans="1:23">
      <c r="A2028" s="83" t="s">
        <v>4842</v>
      </c>
      <c r="B2028" s="79" t="s">
        <v>4843</v>
      </c>
      <c r="C2028" s="72" t="s">
        <v>350</v>
      </c>
      <c r="D2028" s="73"/>
      <c r="E2028" s="214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11" t="s">
        <v>351</v>
      </c>
      <c r="N2028" s="112" t="s">
        <v>4149</v>
      </c>
      <c r="O2028" s="321" t="s">
        <v>4844</v>
      </c>
      <c r="P2028" s="118">
        <v>12.6</v>
      </c>
      <c r="Q2028" s="136">
        <v>0.07406</v>
      </c>
      <c r="R2028" s="127">
        <f t="shared" si="456"/>
        <v>0</v>
      </c>
      <c r="S2028" s="128">
        <f t="shared" si="457"/>
        <v>0</v>
      </c>
      <c r="W2028" s="20"/>
    </row>
    <row r="2029" s="23" customFormat="1" ht="22.5" outlineLevel="1" spans="1:23">
      <c r="A2029" s="83" t="s">
        <v>4845</v>
      </c>
      <c r="B2029" s="79" t="s">
        <v>4846</v>
      </c>
      <c r="C2029" s="72" t="s">
        <v>350</v>
      </c>
      <c r="D2029" s="73"/>
      <c r="E2029" s="214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11" t="s">
        <v>351</v>
      </c>
      <c r="N2029" s="112" t="s">
        <v>4149</v>
      </c>
      <c r="O2029" s="216">
        <v>4650358703090</v>
      </c>
      <c r="P2029" s="118">
        <v>16.76</v>
      </c>
      <c r="Q2029" s="136">
        <v>0.07406</v>
      </c>
      <c r="R2029" s="127">
        <f t="shared" si="456"/>
        <v>0</v>
      </c>
      <c r="S2029" s="128">
        <f t="shared" si="457"/>
        <v>0</v>
      </c>
      <c r="W2029" s="20"/>
    </row>
    <row r="2030" s="23" customFormat="1" ht="33.75" outlineLevel="1" spans="1:23">
      <c r="A2030" s="83" t="s">
        <v>4847</v>
      </c>
      <c r="B2030" s="79" t="s">
        <v>4848</v>
      </c>
      <c r="C2030" s="72" t="s">
        <v>350</v>
      </c>
      <c r="D2030" s="73"/>
      <c r="E2030" s="214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11" t="s">
        <v>351</v>
      </c>
      <c r="N2030" s="112" t="s">
        <v>4149</v>
      </c>
      <c r="O2030" s="216">
        <v>4650358703106</v>
      </c>
      <c r="P2030" s="118">
        <v>16.53</v>
      </c>
      <c r="Q2030" s="136">
        <v>0.07406</v>
      </c>
      <c r="R2030" s="127">
        <f t="shared" si="456"/>
        <v>0</v>
      </c>
      <c r="S2030" s="128">
        <f t="shared" si="457"/>
        <v>0</v>
      </c>
      <c r="W2030" s="20"/>
    </row>
    <row r="2031" s="23" customFormat="1" ht="33.75" outlineLevel="1" spans="1:23">
      <c r="A2031" s="83" t="s">
        <v>4849</v>
      </c>
      <c r="B2031" s="79" t="s">
        <v>4850</v>
      </c>
      <c r="C2031" s="72" t="s">
        <v>350</v>
      </c>
      <c r="D2031" s="73"/>
      <c r="E2031" s="214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11" t="s">
        <v>351</v>
      </c>
      <c r="N2031" s="112" t="s">
        <v>4149</v>
      </c>
      <c r="O2031" s="216">
        <v>4650358703113</v>
      </c>
      <c r="P2031" s="118">
        <v>15.7</v>
      </c>
      <c r="Q2031" s="136">
        <v>0.07406</v>
      </c>
      <c r="R2031" s="127">
        <f t="shared" si="456"/>
        <v>0</v>
      </c>
      <c r="S2031" s="128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4"/>
      <c r="F2032" s="75"/>
      <c r="G2032" s="75"/>
      <c r="H2032" s="78"/>
      <c r="I2032" s="72"/>
      <c r="J2032" s="75" t="str">
        <f t="shared" si="455"/>
        <v/>
      </c>
      <c r="K2032" s="72"/>
      <c r="L2032" s="72"/>
      <c r="M2032" s="145"/>
      <c r="N2032" s="112"/>
      <c r="O2032" s="216"/>
      <c r="P2032" s="118"/>
      <c r="Q2032" s="136"/>
      <c r="R2032" s="127"/>
      <c r="S2032" s="128"/>
      <c r="W2032" s="20"/>
    </row>
    <row r="2033" s="23" customFormat="1" outlineLevel="1" spans="1:23">
      <c r="A2033" s="83" t="s">
        <v>4851</v>
      </c>
      <c r="B2033" s="79" t="s">
        <v>4852</v>
      </c>
      <c r="C2033" s="72" t="s">
        <v>2161</v>
      </c>
      <c r="D2033" s="73"/>
      <c r="E2033" s="214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11" t="s">
        <v>351</v>
      </c>
      <c r="N2033" s="112" t="s">
        <v>4149</v>
      </c>
      <c r="O2033" s="216">
        <v>4650358700280</v>
      </c>
      <c r="P2033" s="118">
        <v>11</v>
      </c>
      <c r="Q2033" s="136">
        <v>0.06969</v>
      </c>
      <c r="R2033" s="127">
        <f t="shared" ref="R2033:R2075" si="460">P2033/(K2033*L2033)*D2033</f>
        <v>0</v>
      </c>
      <c r="S2033" s="128">
        <f t="shared" ref="S2033:S2075" si="461">Q2033/L2033*D2033</f>
        <v>0</v>
      </c>
      <c r="W2033" s="20"/>
    </row>
    <row r="2034" s="23" customFormat="1" outlineLevel="1" spans="1:23">
      <c r="A2034" s="83" t="s">
        <v>4853</v>
      </c>
      <c r="B2034" s="79" t="s">
        <v>4854</v>
      </c>
      <c r="C2034" s="72" t="s">
        <v>2161</v>
      </c>
      <c r="D2034" s="73"/>
      <c r="E2034" s="214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11" t="s">
        <v>351</v>
      </c>
      <c r="N2034" s="112" t="s">
        <v>4149</v>
      </c>
      <c r="O2034" s="216">
        <v>4650358700297</v>
      </c>
      <c r="P2034" s="118">
        <v>13.35</v>
      </c>
      <c r="Q2034" s="136">
        <v>0.06969</v>
      </c>
      <c r="R2034" s="127">
        <f t="shared" si="460"/>
        <v>0</v>
      </c>
      <c r="S2034" s="128">
        <f t="shared" si="461"/>
        <v>0</v>
      </c>
      <c r="W2034" s="20"/>
    </row>
    <row r="2035" s="23" customFormat="1" outlineLevel="1" spans="1:23">
      <c r="A2035" s="83" t="s">
        <v>4855</v>
      </c>
      <c r="B2035" s="79" t="s">
        <v>4856</v>
      </c>
      <c r="C2035" s="72" t="s">
        <v>2161</v>
      </c>
      <c r="D2035" s="73"/>
      <c r="E2035" s="214">
        <v>53.82</v>
      </c>
      <c r="F2035" s="75">
        <f t="shared" si="458"/>
        <v>53.82</v>
      </c>
      <c r="G2035" s="75">
        <f t="shared" si="459"/>
        <v>43.056</v>
      </c>
      <c r="H2035" s="76">
        <v>1280</v>
      </c>
      <c r="I2035" s="72"/>
      <c r="J2035" s="75" t="str">
        <f t="shared" si="455"/>
        <v/>
      </c>
      <c r="K2035" s="72">
        <v>80</v>
      </c>
      <c r="L2035" s="72">
        <v>8</v>
      </c>
      <c r="M2035" s="111" t="s">
        <v>351</v>
      </c>
      <c r="N2035" s="112" t="s">
        <v>4149</v>
      </c>
      <c r="O2035" s="216">
        <v>4650358700303</v>
      </c>
      <c r="P2035" s="118">
        <v>13.15</v>
      </c>
      <c r="Q2035" s="136">
        <v>0.06969</v>
      </c>
      <c r="R2035" s="127">
        <f t="shared" si="460"/>
        <v>0</v>
      </c>
      <c r="S2035" s="128">
        <f t="shared" si="461"/>
        <v>0</v>
      </c>
      <c r="W2035" s="20"/>
    </row>
    <row r="2036" s="23" customFormat="1" outlineLevel="1" spans="1:23">
      <c r="A2036" s="83" t="s">
        <v>4857</v>
      </c>
      <c r="B2036" s="79" t="s">
        <v>4858</v>
      </c>
      <c r="C2036" s="72" t="s">
        <v>2161</v>
      </c>
      <c r="D2036" s="73"/>
      <c r="E2036" s="214">
        <v>85.26</v>
      </c>
      <c r="F2036" s="75">
        <f t="shared" si="458"/>
        <v>85.26</v>
      </c>
      <c r="G2036" s="75">
        <f t="shared" si="459"/>
        <v>68.208</v>
      </c>
      <c r="H2036" s="76">
        <v>720</v>
      </c>
      <c r="I2036" s="72"/>
      <c r="J2036" s="75" t="str">
        <f t="shared" si="455"/>
        <v/>
      </c>
      <c r="K2036" s="72">
        <v>40</v>
      </c>
      <c r="L2036" s="72">
        <v>9</v>
      </c>
      <c r="M2036" s="111" t="s">
        <v>351</v>
      </c>
      <c r="N2036" s="112" t="s">
        <v>4149</v>
      </c>
      <c r="O2036" s="216">
        <v>4650358700310</v>
      </c>
      <c r="P2036" s="118">
        <v>11.05</v>
      </c>
      <c r="Q2036" s="136">
        <v>0.06969</v>
      </c>
      <c r="R2036" s="127">
        <f t="shared" si="460"/>
        <v>0</v>
      </c>
      <c r="S2036" s="128">
        <f t="shared" si="461"/>
        <v>0</v>
      </c>
      <c r="W2036" s="20"/>
    </row>
    <row r="2037" s="23" customFormat="1" outlineLevel="1" spans="1:23">
      <c r="A2037" s="83" t="s">
        <v>4859</v>
      </c>
      <c r="B2037" s="79" t="s">
        <v>4860</v>
      </c>
      <c r="C2037" s="72" t="s">
        <v>2161</v>
      </c>
      <c r="D2037" s="73"/>
      <c r="E2037" s="214">
        <v>124.91</v>
      </c>
      <c r="F2037" s="75">
        <f t="shared" si="458"/>
        <v>124.91</v>
      </c>
      <c r="G2037" s="75">
        <f t="shared" si="459"/>
        <v>99.928</v>
      </c>
      <c r="H2037" s="76">
        <v>560</v>
      </c>
      <c r="I2037" s="72"/>
      <c r="J2037" s="75" t="str">
        <f t="shared" si="455"/>
        <v/>
      </c>
      <c r="K2037" s="72">
        <v>40</v>
      </c>
      <c r="L2037" s="72">
        <v>7</v>
      </c>
      <c r="M2037" s="111" t="s">
        <v>351</v>
      </c>
      <c r="N2037" s="112" t="s">
        <v>4149</v>
      </c>
      <c r="O2037" s="216">
        <v>4650358700327</v>
      </c>
      <c r="P2037" s="118">
        <v>10.8</v>
      </c>
      <c r="Q2037" s="136">
        <v>0.056459</v>
      </c>
      <c r="R2037" s="127">
        <f t="shared" si="460"/>
        <v>0</v>
      </c>
      <c r="S2037" s="128">
        <f t="shared" si="461"/>
        <v>0</v>
      </c>
      <c r="W2037" s="20"/>
    </row>
    <row r="2038" s="23" customFormat="1" outlineLevel="1" spans="1:23">
      <c r="A2038" s="83" t="s">
        <v>4861</v>
      </c>
      <c r="B2038" s="79" t="s">
        <v>4862</v>
      </c>
      <c r="C2038" s="72" t="s">
        <v>2161</v>
      </c>
      <c r="D2038" s="73"/>
      <c r="E2038" s="214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11" t="s">
        <v>351</v>
      </c>
      <c r="N2038" s="112" t="s">
        <v>4149</v>
      </c>
      <c r="O2038" s="216">
        <v>4650358700334</v>
      </c>
      <c r="P2038" s="118">
        <v>10.7</v>
      </c>
      <c r="Q2038" s="136">
        <v>0.056459</v>
      </c>
      <c r="R2038" s="127">
        <f t="shared" si="460"/>
        <v>0</v>
      </c>
      <c r="S2038" s="128">
        <f t="shared" si="461"/>
        <v>0</v>
      </c>
      <c r="W2038" s="20"/>
    </row>
    <row r="2039" s="23" customFormat="1" outlineLevel="1" spans="1:23">
      <c r="A2039" s="83" t="s">
        <v>4863</v>
      </c>
      <c r="B2039" s="79" t="s">
        <v>4864</v>
      </c>
      <c r="C2039" s="72" t="s">
        <v>2161</v>
      </c>
      <c r="D2039" s="73"/>
      <c r="E2039" s="214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11" t="s">
        <v>351</v>
      </c>
      <c r="N2039" s="112" t="s">
        <v>4149</v>
      </c>
      <c r="O2039" s="216">
        <v>4650358700341</v>
      </c>
      <c r="P2039" s="118">
        <v>6.9</v>
      </c>
      <c r="Q2039" s="136">
        <v>0.056459</v>
      </c>
      <c r="R2039" s="127">
        <f t="shared" si="460"/>
        <v>0</v>
      </c>
      <c r="S2039" s="128">
        <f t="shared" si="461"/>
        <v>0</v>
      </c>
      <c r="W2039" s="20"/>
    </row>
    <row r="2040" s="23" customFormat="1" outlineLevel="1" spans="1:23">
      <c r="A2040" s="83" t="s">
        <v>4865</v>
      </c>
      <c r="B2040" s="79" t="s">
        <v>4866</v>
      </c>
      <c r="C2040" s="72" t="s">
        <v>2161</v>
      </c>
      <c r="D2040" s="73"/>
      <c r="E2040" s="214">
        <v>318.65</v>
      </c>
      <c r="F2040" s="75">
        <f t="shared" si="458"/>
        <v>318.65</v>
      </c>
      <c r="G2040" s="75">
        <f t="shared" si="459"/>
        <v>254.92</v>
      </c>
      <c r="H2040" s="76">
        <v>180</v>
      </c>
      <c r="I2040" s="72"/>
      <c r="J2040" s="75" t="str">
        <f t="shared" si="455"/>
        <v/>
      </c>
      <c r="K2040" s="72">
        <v>20</v>
      </c>
      <c r="L2040" s="72">
        <v>6</v>
      </c>
      <c r="M2040" s="111" t="s">
        <v>351</v>
      </c>
      <c r="N2040" s="112" t="s">
        <v>4149</v>
      </c>
      <c r="O2040" s="216">
        <v>4650358700358</v>
      </c>
      <c r="P2040" s="118">
        <v>8.6</v>
      </c>
      <c r="Q2040" s="136">
        <v>0.056459</v>
      </c>
      <c r="R2040" s="127">
        <f t="shared" si="460"/>
        <v>0</v>
      </c>
      <c r="S2040" s="128">
        <f t="shared" si="461"/>
        <v>0</v>
      </c>
      <c r="W2040" s="20"/>
    </row>
    <row r="2041" s="23" customFormat="1" outlineLevel="1" spans="1:23">
      <c r="A2041" s="83" t="s">
        <v>4867</v>
      </c>
      <c r="B2041" s="79" t="s">
        <v>4868</v>
      </c>
      <c r="C2041" s="72" t="s">
        <v>2161</v>
      </c>
      <c r="D2041" s="73"/>
      <c r="E2041" s="214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11" t="s">
        <v>351</v>
      </c>
      <c r="N2041" s="112" t="s">
        <v>4149</v>
      </c>
      <c r="O2041" s="216">
        <v>4650358700365</v>
      </c>
      <c r="P2041" s="118">
        <v>13.2</v>
      </c>
      <c r="Q2041" s="136">
        <v>0.042925</v>
      </c>
      <c r="R2041" s="127">
        <f t="shared" si="460"/>
        <v>0</v>
      </c>
      <c r="S2041" s="128">
        <f t="shared" si="461"/>
        <v>0</v>
      </c>
      <c r="W2041" s="20"/>
    </row>
    <row r="2042" s="23" customFormat="1" outlineLevel="1" spans="1:23">
      <c r="A2042" s="84" t="s">
        <v>4869</v>
      </c>
      <c r="B2042" s="79" t="s">
        <v>4870</v>
      </c>
      <c r="C2042" s="72" t="s">
        <v>2161</v>
      </c>
      <c r="D2042" s="73"/>
      <c r="E2042" s="214">
        <v>539.75</v>
      </c>
      <c r="F2042" s="75">
        <f t="shared" si="458"/>
        <v>539.75</v>
      </c>
      <c r="G2042" s="75">
        <f t="shared" si="459"/>
        <v>431.8</v>
      </c>
      <c r="H2042" s="78"/>
      <c r="I2042" s="72"/>
      <c r="J2042" s="75" t="str">
        <f t="shared" si="455"/>
        <v/>
      </c>
      <c r="K2042" s="72">
        <v>10</v>
      </c>
      <c r="L2042" s="72">
        <v>8</v>
      </c>
      <c r="M2042" s="111" t="s">
        <v>351</v>
      </c>
      <c r="N2042" s="112" t="s">
        <v>4149</v>
      </c>
      <c r="O2042" s="216">
        <v>4650358700389</v>
      </c>
      <c r="P2042" s="118">
        <v>12.55</v>
      </c>
      <c r="Q2042" s="136">
        <v>0.056459</v>
      </c>
      <c r="R2042" s="127">
        <f t="shared" si="460"/>
        <v>0</v>
      </c>
      <c r="S2042" s="128">
        <f t="shared" si="461"/>
        <v>0</v>
      </c>
      <c r="W2042" s="20"/>
    </row>
    <row r="2043" s="23" customFormat="1" outlineLevel="1" spans="1:23">
      <c r="A2043" s="83" t="s">
        <v>4871</v>
      </c>
      <c r="B2043" s="79" t="s">
        <v>4872</v>
      </c>
      <c r="C2043" s="72" t="s">
        <v>2161</v>
      </c>
      <c r="D2043" s="73"/>
      <c r="E2043" s="214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11" t="s">
        <v>351</v>
      </c>
      <c r="N2043" s="112" t="s">
        <v>4149</v>
      </c>
      <c r="O2043" s="216">
        <v>4650358700372</v>
      </c>
      <c r="P2043" s="118">
        <v>15.15</v>
      </c>
      <c r="Q2043" s="136">
        <v>0.056459</v>
      </c>
      <c r="R2043" s="127">
        <f t="shared" si="460"/>
        <v>0</v>
      </c>
      <c r="S2043" s="128">
        <f t="shared" si="461"/>
        <v>0</v>
      </c>
      <c r="W2043" s="20"/>
    </row>
    <row r="2044" s="23" customFormat="1" outlineLevel="1" spans="1:23">
      <c r="A2044" s="83" t="s">
        <v>4873</v>
      </c>
      <c r="B2044" s="79" t="s">
        <v>4874</v>
      </c>
      <c r="C2044" s="72" t="s">
        <v>2161</v>
      </c>
      <c r="D2044" s="73"/>
      <c r="E2044" s="214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11" t="s">
        <v>351</v>
      </c>
      <c r="N2044" s="112" t="s">
        <v>4149</v>
      </c>
      <c r="O2044" s="216">
        <v>4650358700396</v>
      </c>
      <c r="P2044" s="118">
        <v>20</v>
      </c>
      <c r="Q2044" s="136">
        <v>0.056459</v>
      </c>
      <c r="R2044" s="127">
        <f t="shared" si="460"/>
        <v>0</v>
      </c>
      <c r="S2044" s="128">
        <f t="shared" si="461"/>
        <v>0</v>
      </c>
      <c r="W2044" s="20"/>
    </row>
    <row r="2045" s="23" customFormat="1" outlineLevel="1" spans="1:23">
      <c r="A2045" s="83" t="s">
        <v>4875</v>
      </c>
      <c r="B2045" s="79" t="s">
        <v>4876</v>
      </c>
      <c r="C2045" s="72" t="s">
        <v>2161</v>
      </c>
      <c r="D2045" s="73"/>
      <c r="E2045" s="214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11" t="s">
        <v>351</v>
      </c>
      <c r="N2045" s="112" t="s">
        <v>4149</v>
      </c>
      <c r="O2045" s="216">
        <v>4650358700402</v>
      </c>
      <c r="P2045" s="118">
        <v>21.05</v>
      </c>
      <c r="Q2045" s="136">
        <v>0.056459</v>
      </c>
      <c r="R2045" s="127">
        <f t="shared" si="460"/>
        <v>0</v>
      </c>
      <c r="S2045" s="128">
        <f t="shared" si="461"/>
        <v>0</v>
      </c>
      <c r="W2045" s="20"/>
    </row>
    <row r="2046" s="23" customFormat="1" outlineLevel="1" spans="1:23">
      <c r="A2046" s="83" t="s">
        <v>4877</v>
      </c>
      <c r="B2046" s="79" t="s">
        <v>4878</v>
      </c>
      <c r="C2046" s="72" t="s">
        <v>2161</v>
      </c>
      <c r="D2046" s="73"/>
      <c r="E2046" s="214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11" t="s">
        <v>351</v>
      </c>
      <c r="N2046" s="112" t="s">
        <v>4149</v>
      </c>
      <c r="O2046" s="216">
        <v>4650358700419</v>
      </c>
      <c r="P2046" s="118">
        <v>16.9</v>
      </c>
      <c r="Q2046" s="136">
        <v>0.042925</v>
      </c>
      <c r="R2046" s="127">
        <f t="shared" si="460"/>
        <v>0</v>
      </c>
      <c r="S2046" s="128">
        <f t="shared" si="461"/>
        <v>0</v>
      </c>
      <c r="W2046" s="20"/>
    </row>
    <row r="2047" s="23" customFormat="1" outlineLevel="1" spans="1:23">
      <c r="A2047" s="84" t="s">
        <v>4879</v>
      </c>
      <c r="B2047" s="79" t="s">
        <v>4880</v>
      </c>
      <c r="C2047" s="72" t="s">
        <v>2161</v>
      </c>
      <c r="D2047" s="73"/>
      <c r="E2047" s="214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11" t="s">
        <v>351</v>
      </c>
      <c r="N2047" s="112" t="s">
        <v>4149</v>
      </c>
      <c r="O2047" s="216">
        <v>4650358700426</v>
      </c>
      <c r="P2047" s="118">
        <v>18.8</v>
      </c>
      <c r="Q2047" s="136">
        <v>0.06969</v>
      </c>
      <c r="R2047" s="127">
        <f t="shared" si="460"/>
        <v>0</v>
      </c>
      <c r="S2047" s="128">
        <f t="shared" si="461"/>
        <v>0</v>
      </c>
      <c r="W2047" s="20"/>
    </row>
    <row r="2048" s="23" customFormat="1" outlineLevel="1" spans="1:23">
      <c r="A2048" s="83" t="s">
        <v>4881</v>
      </c>
      <c r="B2048" s="79" t="s">
        <v>4882</v>
      </c>
      <c r="C2048" s="72" t="s">
        <v>2161</v>
      </c>
      <c r="D2048" s="73"/>
      <c r="E2048" s="214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11" t="s">
        <v>351</v>
      </c>
      <c r="N2048" s="112" t="s">
        <v>4149</v>
      </c>
      <c r="O2048" s="216">
        <v>4650358700433</v>
      </c>
      <c r="P2048" s="118">
        <v>8.6</v>
      </c>
      <c r="Q2048" s="136">
        <v>0.06969</v>
      </c>
      <c r="R2048" s="127">
        <f t="shared" si="460"/>
        <v>0</v>
      </c>
      <c r="S2048" s="128">
        <f t="shared" si="461"/>
        <v>0</v>
      </c>
      <c r="W2048" s="20"/>
    </row>
    <row r="2049" s="23" customFormat="1" outlineLevel="1" spans="1:23">
      <c r="A2049" s="83" t="s">
        <v>4883</v>
      </c>
      <c r="B2049" s="79" t="s">
        <v>4884</v>
      </c>
      <c r="C2049" s="72" t="s">
        <v>2161</v>
      </c>
      <c r="D2049" s="73"/>
      <c r="E2049" s="214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11" t="s">
        <v>351</v>
      </c>
      <c r="N2049" s="112" t="s">
        <v>4149</v>
      </c>
      <c r="O2049" s="216">
        <v>4650358700440</v>
      </c>
      <c r="P2049" s="118">
        <v>10.25</v>
      </c>
      <c r="Q2049" s="136">
        <v>0.06969</v>
      </c>
      <c r="R2049" s="127">
        <f t="shared" si="460"/>
        <v>0</v>
      </c>
      <c r="S2049" s="128">
        <f t="shared" si="461"/>
        <v>0</v>
      </c>
      <c r="W2049" s="20"/>
    </row>
    <row r="2050" s="23" customFormat="1" outlineLevel="1" spans="1:23">
      <c r="A2050" s="83" t="s">
        <v>4885</v>
      </c>
      <c r="B2050" s="79" t="s">
        <v>4886</v>
      </c>
      <c r="C2050" s="72" t="s">
        <v>2161</v>
      </c>
      <c r="D2050" s="73"/>
      <c r="E2050" s="214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11" t="s">
        <v>351</v>
      </c>
      <c r="N2050" s="112" t="s">
        <v>4149</v>
      </c>
      <c r="O2050" s="216">
        <v>4650358700457</v>
      </c>
      <c r="P2050" s="118">
        <v>10.15</v>
      </c>
      <c r="Q2050" s="136">
        <v>0.06969</v>
      </c>
      <c r="R2050" s="127">
        <f t="shared" si="460"/>
        <v>0</v>
      </c>
      <c r="S2050" s="128">
        <f t="shared" si="461"/>
        <v>0</v>
      </c>
      <c r="W2050" s="20"/>
    </row>
    <row r="2051" s="23" customFormat="1" outlineLevel="1" spans="1:23">
      <c r="A2051" s="83" t="s">
        <v>4887</v>
      </c>
      <c r="B2051" s="79" t="s">
        <v>4888</v>
      </c>
      <c r="C2051" s="72" t="s">
        <v>2161</v>
      </c>
      <c r="D2051" s="73"/>
      <c r="E2051" s="214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11" t="s">
        <v>351</v>
      </c>
      <c r="N2051" s="112" t="s">
        <v>4149</v>
      </c>
      <c r="O2051" s="216">
        <v>4650358700518</v>
      </c>
      <c r="P2051" s="118">
        <v>8.8</v>
      </c>
      <c r="Q2051" s="136">
        <v>0.06969</v>
      </c>
      <c r="R2051" s="127">
        <f t="shared" si="460"/>
        <v>0</v>
      </c>
      <c r="S2051" s="128">
        <f t="shared" si="461"/>
        <v>0</v>
      </c>
      <c r="W2051" s="20"/>
    </row>
    <row r="2052" s="23" customFormat="1" outlineLevel="1" spans="1:23">
      <c r="A2052" s="83" t="s">
        <v>4889</v>
      </c>
      <c r="B2052" s="79" t="s">
        <v>4890</v>
      </c>
      <c r="C2052" s="72" t="s">
        <v>2161</v>
      </c>
      <c r="D2052" s="73"/>
      <c r="E2052" s="214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11" t="s">
        <v>351</v>
      </c>
      <c r="N2052" s="112" t="s">
        <v>4149</v>
      </c>
      <c r="O2052" s="216">
        <v>4650358700525</v>
      </c>
      <c r="P2052" s="118">
        <v>8.85</v>
      </c>
      <c r="Q2052" s="136">
        <v>0.06969</v>
      </c>
      <c r="R2052" s="127">
        <f t="shared" si="460"/>
        <v>0</v>
      </c>
      <c r="S2052" s="128">
        <f t="shared" si="461"/>
        <v>0</v>
      </c>
      <c r="W2052" s="20"/>
    </row>
    <row r="2053" s="23" customFormat="1" outlineLevel="1" spans="1:23">
      <c r="A2053" s="83" t="s">
        <v>4891</v>
      </c>
      <c r="B2053" s="79" t="s">
        <v>4892</v>
      </c>
      <c r="C2053" s="72" t="s">
        <v>2161</v>
      </c>
      <c r="D2053" s="73"/>
      <c r="E2053" s="214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11" t="s">
        <v>351</v>
      </c>
      <c r="N2053" s="112" t="s">
        <v>4149</v>
      </c>
      <c r="O2053" s="216">
        <v>4650358700532</v>
      </c>
      <c r="P2053" s="118">
        <v>5.95</v>
      </c>
      <c r="Q2053" s="136">
        <v>0.035451</v>
      </c>
      <c r="R2053" s="127">
        <f t="shared" si="460"/>
        <v>0</v>
      </c>
      <c r="S2053" s="128">
        <f t="shared" si="461"/>
        <v>0</v>
      </c>
      <c r="W2053" s="20"/>
    </row>
    <row r="2054" s="23" customFormat="1" outlineLevel="1" spans="1:23">
      <c r="A2054" s="83" t="s">
        <v>4893</v>
      </c>
      <c r="B2054" s="79" t="s">
        <v>4894</v>
      </c>
      <c r="C2054" s="72" t="s">
        <v>2161</v>
      </c>
      <c r="D2054" s="73"/>
      <c r="E2054" s="214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11" t="s">
        <v>351</v>
      </c>
      <c r="N2054" s="112" t="s">
        <v>4149</v>
      </c>
      <c r="O2054" s="216">
        <v>4650358700563</v>
      </c>
      <c r="P2054" s="118">
        <v>8.65</v>
      </c>
      <c r="Q2054" s="136">
        <v>0.035451</v>
      </c>
      <c r="R2054" s="127">
        <f t="shared" si="460"/>
        <v>0</v>
      </c>
      <c r="S2054" s="128">
        <f t="shared" si="461"/>
        <v>0</v>
      </c>
      <c r="W2054" s="20"/>
    </row>
    <row r="2055" s="23" customFormat="1" outlineLevel="1" spans="1:23">
      <c r="A2055" s="83" t="s">
        <v>4895</v>
      </c>
      <c r="B2055" s="79" t="s">
        <v>4896</v>
      </c>
      <c r="C2055" s="72" t="s">
        <v>2161</v>
      </c>
      <c r="D2055" s="73"/>
      <c r="E2055" s="214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11" t="s">
        <v>351</v>
      </c>
      <c r="N2055" s="112" t="s">
        <v>4149</v>
      </c>
      <c r="O2055" s="216">
        <v>4650358700556</v>
      </c>
      <c r="P2055" s="118">
        <v>10.15</v>
      </c>
      <c r="Q2055" s="136">
        <v>0.035451</v>
      </c>
      <c r="R2055" s="127">
        <f t="shared" si="460"/>
        <v>0</v>
      </c>
      <c r="S2055" s="128">
        <f t="shared" si="461"/>
        <v>0</v>
      </c>
      <c r="W2055" s="20"/>
    </row>
    <row r="2056" s="23" customFormat="1" outlineLevel="1" spans="1:23">
      <c r="A2056" s="83" t="s">
        <v>4897</v>
      </c>
      <c r="B2056" s="79" t="s">
        <v>4898</v>
      </c>
      <c r="C2056" s="72" t="s">
        <v>2161</v>
      </c>
      <c r="D2056" s="73"/>
      <c r="E2056" s="214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11" t="s">
        <v>351</v>
      </c>
      <c r="N2056" s="112" t="s">
        <v>4149</v>
      </c>
      <c r="O2056" s="216">
        <v>4650358700587</v>
      </c>
      <c r="P2056" s="118">
        <v>11.4</v>
      </c>
      <c r="Q2056" s="136">
        <v>0.035451</v>
      </c>
      <c r="R2056" s="127">
        <f t="shared" si="460"/>
        <v>0</v>
      </c>
      <c r="S2056" s="128">
        <f t="shared" si="461"/>
        <v>0</v>
      </c>
      <c r="W2056" s="20"/>
    </row>
    <row r="2057" s="23" customFormat="1" outlineLevel="1" spans="1:23">
      <c r="A2057" s="83" t="s">
        <v>4899</v>
      </c>
      <c r="B2057" s="79" t="s">
        <v>4900</v>
      </c>
      <c r="C2057" s="72" t="s">
        <v>2161</v>
      </c>
      <c r="D2057" s="73"/>
      <c r="E2057" s="214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11" t="s">
        <v>351</v>
      </c>
      <c r="N2057" s="112" t="s">
        <v>4149</v>
      </c>
      <c r="O2057" s="216">
        <v>4650358700594</v>
      </c>
      <c r="P2057" s="118">
        <v>13.45</v>
      </c>
      <c r="Q2057" s="136">
        <v>0.056459</v>
      </c>
      <c r="R2057" s="127">
        <f t="shared" si="460"/>
        <v>0</v>
      </c>
      <c r="S2057" s="128">
        <f t="shared" si="461"/>
        <v>0</v>
      </c>
      <c r="W2057" s="20"/>
    </row>
    <row r="2058" s="23" customFormat="1" outlineLevel="1" spans="1:23">
      <c r="A2058" s="83" t="s">
        <v>4901</v>
      </c>
      <c r="B2058" s="79" t="s">
        <v>4902</v>
      </c>
      <c r="C2058" s="72" t="s">
        <v>2161</v>
      </c>
      <c r="D2058" s="73"/>
      <c r="E2058" s="214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11" t="s">
        <v>351</v>
      </c>
      <c r="N2058" s="112" t="s">
        <v>4149</v>
      </c>
      <c r="O2058" s="216">
        <v>4650358700600</v>
      </c>
      <c r="P2058" s="118">
        <v>9.7</v>
      </c>
      <c r="Q2058" s="136">
        <v>0.06969</v>
      </c>
      <c r="R2058" s="127">
        <f t="shared" si="460"/>
        <v>0</v>
      </c>
      <c r="S2058" s="128">
        <f t="shared" si="461"/>
        <v>0</v>
      </c>
      <c r="W2058" s="20"/>
    </row>
    <row r="2059" s="23" customFormat="1" outlineLevel="1" spans="1:23">
      <c r="A2059" s="83" t="s">
        <v>4903</v>
      </c>
      <c r="B2059" s="79" t="s">
        <v>4904</v>
      </c>
      <c r="C2059" s="72" t="s">
        <v>2161</v>
      </c>
      <c r="D2059" s="73"/>
      <c r="E2059" s="214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11" t="s">
        <v>351</v>
      </c>
      <c r="N2059" s="112" t="s">
        <v>4149</v>
      </c>
      <c r="O2059" s="216">
        <v>4650358700617</v>
      </c>
      <c r="P2059" s="118">
        <v>11.2</v>
      </c>
      <c r="Q2059" s="136">
        <v>0.06969</v>
      </c>
      <c r="R2059" s="127">
        <f t="shared" si="460"/>
        <v>0</v>
      </c>
      <c r="S2059" s="128">
        <f t="shared" si="461"/>
        <v>0</v>
      </c>
      <c r="W2059" s="20"/>
    </row>
    <row r="2060" s="23" customFormat="1" outlineLevel="1" spans="1:23">
      <c r="A2060" s="83" t="s">
        <v>4905</v>
      </c>
      <c r="B2060" s="79" t="s">
        <v>4906</v>
      </c>
      <c r="C2060" s="72" t="s">
        <v>2161</v>
      </c>
      <c r="D2060" s="73"/>
      <c r="E2060" s="214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11" t="s">
        <v>351</v>
      </c>
      <c r="N2060" s="112" t="s">
        <v>4149</v>
      </c>
      <c r="O2060" s="216">
        <v>4650358700624</v>
      </c>
      <c r="P2060" s="118">
        <v>9.9</v>
      </c>
      <c r="Q2060" s="136">
        <v>0.06969</v>
      </c>
      <c r="R2060" s="127">
        <f t="shared" si="460"/>
        <v>0</v>
      </c>
      <c r="S2060" s="128">
        <f t="shared" si="461"/>
        <v>0</v>
      </c>
      <c r="W2060" s="20"/>
    </row>
    <row r="2061" s="23" customFormat="1" outlineLevel="1" spans="1:23">
      <c r="A2061" s="83" t="s">
        <v>4907</v>
      </c>
      <c r="B2061" s="79" t="s">
        <v>4908</v>
      </c>
      <c r="C2061" s="72" t="s">
        <v>2161</v>
      </c>
      <c r="D2061" s="73"/>
      <c r="E2061" s="214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11" t="s">
        <v>351</v>
      </c>
      <c r="N2061" s="112" t="s">
        <v>4149</v>
      </c>
      <c r="O2061" s="216">
        <v>4650358700631</v>
      </c>
      <c r="P2061" s="118">
        <v>10.7</v>
      </c>
      <c r="Q2061" s="136">
        <v>0.06969</v>
      </c>
      <c r="R2061" s="127">
        <f t="shared" si="460"/>
        <v>0</v>
      </c>
      <c r="S2061" s="128">
        <f t="shared" si="461"/>
        <v>0</v>
      </c>
      <c r="W2061" s="20"/>
    </row>
    <row r="2062" s="23" customFormat="1" outlineLevel="1" spans="1:23">
      <c r="A2062" s="83" t="s">
        <v>4909</v>
      </c>
      <c r="B2062" s="79" t="s">
        <v>4910</v>
      </c>
      <c r="C2062" s="72" t="s">
        <v>2161</v>
      </c>
      <c r="D2062" s="73"/>
      <c r="E2062" s="214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11" t="s">
        <v>351</v>
      </c>
      <c r="N2062" s="112" t="s">
        <v>4149</v>
      </c>
      <c r="O2062" s="216">
        <v>4650358700648</v>
      </c>
      <c r="P2062" s="118">
        <v>8.65</v>
      </c>
      <c r="Q2062" s="136">
        <v>0.035451</v>
      </c>
      <c r="R2062" s="127">
        <f t="shared" si="460"/>
        <v>0</v>
      </c>
      <c r="S2062" s="128">
        <f t="shared" si="461"/>
        <v>0</v>
      </c>
      <c r="W2062" s="20"/>
    </row>
    <row r="2063" s="23" customFormat="1" outlineLevel="1" spans="1:23">
      <c r="A2063" s="83" t="s">
        <v>4911</v>
      </c>
      <c r="B2063" s="79" t="s">
        <v>4912</v>
      </c>
      <c r="C2063" s="72" t="s">
        <v>2161</v>
      </c>
      <c r="D2063" s="73"/>
      <c r="E2063" s="214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11" t="s">
        <v>351</v>
      </c>
      <c r="N2063" s="112" t="s">
        <v>4149</v>
      </c>
      <c r="O2063" s="216">
        <v>4650358700655</v>
      </c>
      <c r="P2063" s="118">
        <v>8.55</v>
      </c>
      <c r="Q2063" s="136">
        <v>0.056459</v>
      </c>
      <c r="R2063" s="127">
        <f t="shared" si="460"/>
        <v>0</v>
      </c>
      <c r="S2063" s="128">
        <f t="shared" si="461"/>
        <v>0</v>
      </c>
      <c r="W2063" s="20"/>
    </row>
    <row r="2064" s="23" customFormat="1" outlineLevel="1" spans="1:23">
      <c r="A2064" s="83" t="s">
        <v>4913</v>
      </c>
      <c r="B2064" s="79" t="s">
        <v>4914</v>
      </c>
      <c r="C2064" s="72" t="s">
        <v>2161</v>
      </c>
      <c r="D2064" s="73"/>
      <c r="E2064" s="214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11" t="s">
        <v>351</v>
      </c>
      <c r="N2064" s="112" t="s">
        <v>4149</v>
      </c>
      <c r="O2064" s="216">
        <v>4650358700662</v>
      </c>
      <c r="P2064" s="118">
        <v>9.45</v>
      </c>
      <c r="Q2064" s="136">
        <v>0.035451</v>
      </c>
      <c r="R2064" s="127">
        <f t="shared" si="460"/>
        <v>0</v>
      </c>
      <c r="S2064" s="128">
        <f t="shared" si="461"/>
        <v>0</v>
      </c>
      <c r="W2064" s="20"/>
    </row>
    <row r="2065" s="23" customFormat="1" outlineLevel="1" spans="1:23">
      <c r="A2065" s="83" t="s">
        <v>4915</v>
      </c>
      <c r="B2065" s="79" t="s">
        <v>4916</v>
      </c>
      <c r="C2065" s="72" t="s">
        <v>2161</v>
      </c>
      <c r="D2065" s="73"/>
      <c r="E2065" s="214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11" t="s">
        <v>351</v>
      </c>
      <c r="N2065" s="112" t="s">
        <v>4149</v>
      </c>
      <c r="O2065" s="216">
        <v>4650358700679</v>
      </c>
      <c r="P2065" s="118">
        <v>11.9</v>
      </c>
      <c r="Q2065" s="136">
        <v>0.035451</v>
      </c>
      <c r="R2065" s="127">
        <f t="shared" si="460"/>
        <v>0</v>
      </c>
      <c r="S2065" s="128">
        <f t="shared" si="461"/>
        <v>0</v>
      </c>
      <c r="W2065" s="20"/>
    </row>
    <row r="2066" s="23" customFormat="1" outlineLevel="1" spans="1:23">
      <c r="A2066" s="83" t="s">
        <v>4917</v>
      </c>
      <c r="B2066" s="79" t="s">
        <v>4918</v>
      </c>
      <c r="C2066" s="72" t="s">
        <v>2161</v>
      </c>
      <c r="D2066" s="73"/>
      <c r="E2066" s="214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11" t="s">
        <v>351</v>
      </c>
      <c r="N2066" s="112" t="s">
        <v>4149</v>
      </c>
      <c r="O2066" s="216">
        <v>4650358700686</v>
      </c>
      <c r="P2066" s="118">
        <v>10.1</v>
      </c>
      <c r="Q2066" s="136">
        <v>0.035451</v>
      </c>
      <c r="R2066" s="127">
        <f t="shared" si="460"/>
        <v>0</v>
      </c>
      <c r="S2066" s="128">
        <f t="shared" si="461"/>
        <v>0</v>
      </c>
      <c r="W2066" s="20"/>
    </row>
    <row r="2067" s="23" customFormat="1" outlineLevel="1" spans="1:23">
      <c r="A2067" s="83" t="s">
        <v>4919</v>
      </c>
      <c r="B2067" s="79" t="s">
        <v>4920</v>
      </c>
      <c r="C2067" s="72" t="s">
        <v>2161</v>
      </c>
      <c r="D2067" s="73"/>
      <c r="E2067" s="214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11" t="s">
        <v>351</v>
      </c>
      <c r="N2067" s="112" t="s">
        <v>4149</v>
      </c>
      <c r="O2067" s="216">
        <v>4650358700693</v>
      </c>
      <c r="P2067" s="118">
        <v>11.35</v>
      </c>
      <c r="Q2067" s="136">
        <v>0.06969</v>
      </c>
      <c r="R2067" s="127">
        <f t="shared" si="460"/>
        <v>0</v>
      </c>
      <c r="S2067" s="128">
        <f t="shared" si="461"/>
        <v>0</v>
      </c>
      <c r="W2067" s="20"/>
    </row>
    <row r="2068" s="23" customFormat="1" outlineLevel="1" spans="1:23">
      <c r="A2068" s="83" t="s">
        <v>4921</v>
      </c>
      <c r="B2068" s="79" t="s">
        <v>4922</v>
      </c>
      <c r="C2068" s="72" t="s">
        <v>2161</v>
      </c>
      <c r="D2068" s="73"/>
      <c r="E2068" s="214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11" t="s">
        <v>351</v>
      </c>
      <c r="N2068" s="112" t="s">
        <v>4149</v>
      </c>
      <c r="O2068" s="216">
        <v>4650358700709</v>
      </c>
      <c r="P2068" s="118">
        <v>14.1</v>
      </c>
      <c r="Q2068" s="136">
        <v>0.06969</v>
      </c>
      <c r="R2068" s="127">
        <f t="shared" si="460"/>
        <v>0</v>
      </c>
      <c r="S2068" s="128">
        <f t="shared" si="461"/>
        <v>0</v>
      </c>
      <c r="W2068" s="20"/>
    </row>
    <row r="2069" s="23" customFormat="1" outlineLevel="1" spans="1:23">
      <c r="A2069" s="83" t="s">
        <v>4923</v>
      </c>
      <c r="B2069" s="79" t="s">
        <v>4924</v>
      </c>
      <c r="C2069" s="72" t="s">
        <v>2161</v>
      </c>
      <c r="D2069" s="73"/>
      <c r="E2069" s="214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11" t="s">
        <v>351</v>
      </c>
      <c r="N2069" s="112" t="s">
        <v>4149</v>
      </c>
      <c r="O2069" s="216">
        <v>4650358700716</v>
      </c>
      <c r="P2069" s="118">
        <v>12.25</v>
      </c>
      <c r="Q2069" s="136">
        <v>0.06969</v>
      </c>
      <c r="R2069" s="127">
        <f t="shared" si="460"/>
        <v>0</v>
      </c>
      <c r="S2069" s="128">
        <f t="shared" si="461"/>
        <v>0</v>
      </c>
      <c r="W2069" s="20"/>
    </row>
    <row r="2070" s="23" customFormat="1" outlineLevel="1" spans="1:23">
      <c r="A2070" s="83" t="s">
        <v>4925</v>
      </c>
      <c r="B2070" s="79" t="s">
        <v>4926</v>
      </c>
      <c r="C2070" s="72" t="s">
        <v>2161</v>
      </c>
      <c r="D2070" s="73"/>
      <c r="E2070" s="214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11" t="s">
        <v>351</v>
      </c>
      <c r="N2070" s="112" t="s">
        <v>4149</v>
      </c>
      <c r="O2070" s="216">
        <v>4650358700723</v>
      </c>
      <c r="P2070" s="118">
        <v>11.2</v>
      </c>
      <c r="Q2070" s="136">
        <v>0.06969</v>
      </c>
      <c r="R2070" s="127">
        <f t="shared" si="460"/>
        <v>0</v>
      </c>
      <c r="S2070" s="128">
        <f t="shared" si="461"/>
        <v>0</v>
      </c>
      <c r="W2070" s="20"/>
    </row>
    <row r="2071" s="23" customFormat="1" outlineLevel="1" spans="1:23">
      <c r="A2071" s="83" t="s">
        <v>4927</v>
      </c>
      <c r="B2071" s="79" t="s">
        <v>4928</v>
      </c>
      <c r="C2071" s="72" t="s">
        <v>2161</v>
      </c>
      <c r="D2071" s="73"/>
      <c r="E2071" s="214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11" t="s">
        <v>351</v>
      </c>
      <c r="N2071" s="112" t="s">
        <v>4149</v>
      </c>
      <c r="O2071" s="216">
        <v>4650358700730</v>
      </c>
      <c r="P2071" s="118">
        <v>9.7</v>
      </c>
      <c r="Q2071" s="136">
        <v>0.035451</v>
      </c>
      <c r="R2071" s="127">
        <f t="shared" si="460"/>
        <v>0</v>
      </c>
      <c r="S2071" s="128">
        <f t="shared" si="461"/>
        <v>0</v>
      </c>
      <c r="W2071" s="20"/>
    </row>
    <row r="2072" s="23" customFormat="1" outlineLevel="1" spans="1:23">
      <c r="A2072" s="83" t="s">
        <v>4929</v>
      </c>
      <c r="B2072" s="79" t="s">
        <v>4930</v>
      </c>
      <c r="C2072" s="72" t="s">
        <v>2161</v>
      </c>
      <c r="D2072" s="73"/>
      <c r="E2072" s="214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11" t="s">
        <v>351</v>
      </c>
      <c r="N2072" s="112" t="s">
        <v>4149</v>
      </c>
      <c r="O2072" s="216">
        <v>4650358700747</v>
      </c>
      <c r="P2072" s="118">
        <v>8.55</v>
      </c>
      <c r="Q2072" s="136">
        <v>0.056459</v>
      </c>
      <c r="R2072" s="127">
        <f t="shared" si="460"/>
        <v>0</v>
      </c>
      <c r="S2072" s="128">
        <f t="shared" si="461"/>
        <v>0</v>
      </c>
      <c r="W2072" s="20"/>
    </row>
    <row r="2073" s="23" customFormat="1" outlineLevel="1" spans="1:23">
      <c r="A2073" s="83" t="s">
        <v>4931</v>
      </c>
      <c r="B2073" s="79" t="s">
        <v>4932</v>
      </c>
      <c r="C2073" s="72" t="s">
        <v>2161</v>
      </c>
      <c r="D2073" s="73"/>
      <c r="E2073" s="214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11" t="s">
        <v>351</v>
      </c>
      <c r="N2073" s="112" t="s">
        <v>4149</v>
      </c>
      <c r="O2073" s="216">
        <v>4650358700754</v>
      </c>
      <c r="P2073" s="118">
        <v>10.2</v>
      </c>
      <c r="Q2073" s="136">
        <v>0.035451</v>
      </c>
      <c r="R2073" s="127">
        <f t="shared" si="460"/>
        <v>0</v>
      </c>
      <c r="S2073" s="128">
        <f t="shared" si="461"/>
        <v>0</v>
      </c>
      <c r="W2073" s="20"/>
    </row>
    <row r="2074" s="23" customFormat="1" outlineLevel="1" spans="1:23">
      <c r="A2074" s="83" t="s">
        <v>4933</v>
      </c>
      <c r="B2074" s="79" t="s">
        <v>4934</v>
      </c>
      <c r="C2074" s="72" t="s">
        <v>2161</v>
      </c>
      <c r="D2074" s="73"/>
      <c r="E2074" s="214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11" t="s">
        <v>351</v>
      </c>
      <c r="N2074" s="112" t="s">
        <v>4149</v>
      </c>
      <c r="O2074" s="216">
        <v>4650358700761</v>
      </c>
      <c r="P2074" s="118">
        <v>13.3</v>
      </c>
      <c r="Q2074" s="136">
        <v>0.042925</v>
      </c>
      <c r="R2074" s="127">
        <f t="shared" si="460"/>
        <v>0</v>
      </c>
      <c r="S2074" s="128">
        <f t="shared" si="461"/>
        <v>0</v>
      </c>
      <c r="W2074" s="20"/>
    </row>
    <row r="2075" s="23" customFormat="1" outlineLevel="1" spans="1:23">
      <c r="A2075" s="83" t="s">
        <v>4935</v>
      </c>
      <c r="B2075" s="79" t="s">
        <v>4936</v>
      </c>
      <c r="C2075" s="72" t="s">
        <v>2161</v>
      </c>
      <c r="D2075" s="73"/>
      <c r="E2075" s="214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11" t="s">
        <v>351</v>
      </c>
      <c r="N2075" s="112" t="s">
        <v>4149</v>
      </c>
      <c r="O2075" s="216">
        <v>4650358700778</v>
      </c>
      <c r="P2075" s="118">
        <v>10.65</v>
      </c>
      <c r="Q2075" s="136">
        <v>0.042925</v>
      </c>
      <c r="R2075" s="127">
        <f t="shared" si="460"/>
        <v>0</v>
      </c>
      <c r="S2075" s="128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8"/>
      <c r="I2076" s="108"/>
      <c r="J2076" s="75" t="str">
        <f t="shared" si="455"/>
        <v/>
      </c>
      <c r="K2076" s="67"/>
      <c r="L2076" s="67"/>
      <c r="M2076" s="67"/>
      <c r="N2076" s="67"/>
      <c r="O2076" s="67"/>
      <c r="P2076" s="109"/>
      <c r="Q2076" s="132"/>
      <c r="R2076" s="133"/>
      <c r="S2076" s="134"/>
      <c r="T2076" s="22"/>
      <c r="W2076" s="20"/>
    </row>
    <row r="2077" s="19" customFormat="1" outlineLevel="1" spans="1:23">
      <c r="A2077" s="83" t="s">
        <v>4937</v>
      </c>
      <c r="B2077" s="79" t="s">
        <v>4938</v>
      </c>
      <c r="C2077" s="72" t="s">
        <v>771</v>
      </c>
      <c r="D2077" s="73"/>
      <c r="E2077" s="217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1455</v>
      </c>
      <c r="I2077" s="72"/>
      <c r="J2077" s="75" t="str">
        <f t="shared" si="455"/>
        <v/>
      </c>
      <c r="K2077" s="72">
        <v>5</v>
      </c>
      <c r="L2077" s="72">
        <v>600</v>
      </c>
      <c r="M2077" s="111" t="s">
        <v>351</v>
      </c>
      <c r="N2077" s="145" t="s">
        <v>4939</v>
      </c>
      <c r="O2077" s="320" t="s">
        <v>4940</v>
      </c>
      <c r="P2077" s="118">
        <v>22</v>
      </c>
      <c r="Q2077" s="136">
        <v>0.0373</v>
      </c>
      <c r="R2077" s="127">
        <f t="shared" ref="R2077:R2091" si="464">P2077/L2077*D2077</f>
        <v>0</v>
      </c>
      <c r="S2077" s="128">
        <f t="shared" ref="S2077:S2091" si="465">Q2077/L2077*D2077</f>
        <v>0</v>
      </c>
      <c r="T2077" s="22"/>
      <c r="W2077" s="20"/>
    </row>
    <row r="2078" s="19" customFormat="1" outlineLevel="1" spans="1:23">
      <c r="A2078" s="83" t="s">
        <v>4941</v>
      </c>
      <c r="B2078" s="79" t="s">
        <v>4942</v>
      </c>
      <c r="C2078" s="72" t="s">
        <v>771</v>
      </c>
      <c r="D2078" s="73"/>
      <c r="E2078" s="217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11" t="s">
        <v>351</v>
      </c>
      <c r="N2078" s="145" t="s">
        <v>4939</v>
      </c>
      <c r="O2078" s="113">
        <v>4670042796191</v>
      </c>
      <c r="P2078" s="118">
        <v>25</v>
      </c>
      <c r="Q2078" s="136">
        <v>0.0475</v>
      </c>
      <c r="R2078" s="127">
        <f t="shared" si="464"/>
        <v>0</v>
      </c>
      <c r="S2078" s="128">
        <f t="shared" si="465"/>
        <v>0</v>
      </c>
      <c r="T2078" s="22"/>
      <c r="W2078" s="20"/>
    </row>
    <row r="2079" s="19" customFormat="1" outlineLevel="1" spans="1:23">
      <c r="A2079" s="83" t="s">
        <v>4943</v>
      </c>
      <c r="B2079" s="79" t="s">
        <v>4944</v>
      </c>
      <c r="C2079" s="72" t="s">
        <v>771</v>
      </c>
      <c r="D2079" s="73"/>
      <c r="E2079" s="217">
        <v>65.26</v>
      </c>
      <c r="F2079" s="75">
        <f t="shared" si="462"/>
        <v>65.26</v>
      </c>
      <c r="G2079" s="75">
        <f t="shared" si="463"/>
        <v>52.208</v>
      </c>
      <c r="H2079" s="76">
        <v>1284</v>
      </c>
      <c r="I2079" s="72"/>
      <c r="J2079" s="75" t="str">
        <f t="shared" si="455"/>
        <v/>
      </c>
      <c r="K2079" s="72">
        <v>5</v>
      </c>
      <c r="L2079" s="72">
        <v>500</v>
      </c>
      <c r="M2079" s="111" t="s">
        <v>351</v>
      </c>
      <c r="N2079" s="145" t="s">
        <v>4939</v>
      </c>
      <c r="O2079" s="113">
        <v>4670042796207</v>
      </c>
      <c r="P2079" s="118">
        <v>22</v>
      </c>
      <c r="Q2079" s="136">
        <v>0.04554</v>
      </c>
      <c r="R2079" s="127">
        <f t="shared" si="464"/>
        <v>0</v>
      </c>
      <c r="S2079" s="128">
        <f t="shared" si="465"/>
        <v>0</v>
      </c>
      <c r="T2079" s="22"/>
      <c r="W2079" s="20"/>
    </row>
    <row r="2080" s="19" customFormat="1" outlineLevel="1" spans="1:23">
      <c r="A2080" s="83" t="s">
        <v>4945</v>
      </c>
      <c r="B2080" s="79" t="s">
        <v>4946</v>
      </c>
      <c r="C2080" s="72" t="s">
        <v>771</v>
      </c>
      <c r="D2080" s="73"/>
      <c r="E2080" s="217">
        <v>68.9</v>
      </c>
      <c r="F2080" s="75">
        <f t="shared" si="462"/>
        <v>68.9</v>
      </c>
      <c r="G2080" s="75">
        <f t="shared" si="463"/>
        <v>55.12</v>
      </c>
      <c r="H2080" s="76">
        <v>904</v>
      </c>
      <c r="I2080" s="72"/>
      <c r="J2080" s="75" t="str">
        <f t="shared" si="455"/>
        <v/>
      </c>
      <c r="K2080" s="72">
        <v>5</v>
      </c>
      <c r="L2080" s="72">
        <v>400</v>
      </c>
      <c r="M2080" s="111" t="s">
        <v>351</v>
      </c>
      <c r="N2080" s="145" t="s">
        <v>4939</v>
      </c>
      <c r="O2080" s="113">
        <v>4670042796214</v>
      </c>
      <c r="P2080" s="118">
        <v>20</v>
      </c>
      <c r="Q2080" s="136">
        <v>0.03726</v>
      </c>
      <c r="R2080" s="127">
        <f t="shared" si="464"/>
        <v>0</v>
      </c>
      <c r="S2080" s="128">
        <f t="shared" si="465"/>
        <v>0</v>
      </c>
      <c r="T2080" s="22"/>
      <c r="W2080" s="20"/>
    </row>
    <row r="2081" s="19" customFormat="1" outlineLevel="1" spans="1:23">
      <c r="A2081" s="83" t="s">
        <v>4947</v>
      </c>
      <c r="B2081" s="79" t="s">
        <v>4948</v>
      </c>
      <c r="C2081" s="72" t="s">
        <v>771</v>
      </c>
      <c r="D2081" s="73"/>
      <c r="E2081" s="217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11" t="s">
        <v>351</v>
      </c>
      <c r="N2081" s="145" t="s">
        <v>4939</v>
      </c>
      <c r="O2081" s="113">
        <v>4670042796221</v>
      </c>
      <c r="P2081" s="118">
        <v>17</v>
      </c>
      <c r="Q2081" s="136">
        <v>0.03726</v>
      </c>
      <c r="R2081" s="127">
        <f t="shared" si="464"/>
        <v>0</v>
      </c>
      <c r="S2081" s="128">
        <f t="shared" si="465"/>
        <v>0</v>
      </c>
      <c r="T2081" s="22"/>
      <c r="W2081" s="20"/>
    </row>
    <row r="2082" s="19" customFormat="1" outlineLevel="1" spans="1:23">
      <c r="A2082" s="84" t="s">
        <v>4949</v>
      </c>
      <c r="B2082" s="79" t="s">
        <v>4950</v>
      </c>
      <c r="C2082" s="72" t="s">
        <v>771</v>
      </c>
      <c r="D2082" s="73"/>
      <c r="E2082" s="217">
        <v>93.02</v>
      </c>
      <c r="F2082" s="75">
        <f t="shared" si="462"/>
        <v>93.02</v>
      </c>
      <c r="G2082" s="75">
        <f t="shared" si="463"/>
        <v>74.416</v>
      </c>
      <c r="H2082" s="86"/>
      <c r="I2082" s="72"/>
      <c r="J2082" s="75" t="str">
        <f t="shared" si="455"/>
        <v/>
      </c>
      <c r="K2082" s="72">
        <v>5</v>
      </c>
      <c r="L2082" s="72">
        <v>300</v>
      </c>
      <c r="M2082" s="111" t="s">
        <v>351</v>
      </c>
      <c r="N2082" s="145" t="s">
        <v>4939</v>
      </c>
      <c r="O2082" s="113">
        <v>4670042796238</v>
      </c>
      <c r="P2082" s="118">
        <v>19</v>
      </c>
      <c r="Q2082" s="136">
        <v>0.039744</v>
      </c>
      <c r="R2082" s="127">
        <f t="shared" si="464"/>
        <v>0</v>
      </c>
      <c r="S2082" s="128">
        <f t="shared" si="465"/>
        <v>0</v>
      </c>
      <c r="T2082" s="22"/>
      <c r="W2082" s="20"/>
    </row>
    <row r="2083" s="19" customFormat="1" outlineLevel="1" spans="1:23">
      <c r="A2083" s="83" t="s">
        <v>4951</v>
      </c>
      <c r="B2083" s="79" t="s">
        <v>4952</v>
      </c>
      <c r="C2083" s="72" t="s">
        <v>771</v>
      </c>
      <c r="D2083" s="73"/>
      <c r="E2083" s="217">
        <v>105.41</v>
      </c>
      <c r="F2083" s="75">
        <f t="shared" si="462"/>
        <v>105.41</v>
      </c>
      <c r="G2083" s="75">
        <f t="shared" si="463"/>
        <v>84.328</v>
      </c>
      <c r="H2083" s="76">
        <v>315</v>
      </c>
      <c r="I2083" s="72"/>
      <c r="J2083" s="75" t="str">
        <f t="shared" si="455"/>
        <v/>
      </c>
      <c r="K2083" s="72">
        <v>5</v>
      </c>
      <c r="L2083" s="72">
        <v>250</v>
      </c>
      <c r="M2083" s="111" t="s">
        <v>351</v>
      </c>
      <c r="N2083" s="145" t="s">
        <v>4939</v>
      </c>
      <c r="O2083" s="113">
        <v>4670042796245</v>
      </c>
      <c r="P2083" s="118">
        <v>17.5</v>
      </c>
      <c r="Q2083" s="136">
        <v>0.03726</v>
      </c>
      <c r="R2083" s="127">
        <f t="shared" si="464"/>
        <v>0</v>
      </c>
      <c r="S2083" s="128">
        <f t="shared" si="465"/>
        <v>0</v>
      </c>
      <c r="T2083" s="22"/>
      <c r="W2083" s="20"/>
    </row>
    <row r="2084" s="19" customFormat="1" outlineLevel="1" spans="1:23">
      <c r="A2084" s="83" t="s">
        <v>4953</v>
      </c>
      <c r="B2084" s="79" t="s">
        <v>4954</v>
      </c>
      <c r="C2084" s="72" t="s">
        <v>771</v>
      </c>
      <c r="D2084" s="73"/>
      <c r="E2084" s="217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11" t="s">
        <v>351</v>
      </c>
      <c r="N2084" s="145" t="s">
        <v>4939</v>
      </c>
      <c r="O2084" s="113">
        <v>4670042796252</v>
      </c>
      <c r="P2084" s="118">
        <v>19</v>
      </c>
      <c r="Q2084" s="136">
        <v>0.039744</v>
      </c>
      <c r="R2084" s="127">
        <f t="shared" si="464"/>
        <v>0</v>
      </c>
      <c r="S2084" s="128">
        <f t="shared" si="465"/>
        <v>0</v>
      </c>
      <c r="T2084" s="22"/>
      <c r="W2084" s="20"/>
    </row>
    <row r="2085" s="19" customFormat="1" outlineLevel="1" spans="1:23">
      <c r="A2085" s="83" t="s">
        <v>4955</v>
      </c>
      <c r="B2085" s="79" t="s">
        <v>4956</v>
      </c>
      <c r="C2085" s="72" t="s">
        <v>771</v>
      </c>
      <c r="D2085" s="73"/>
      <c r="E2085" s="217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11" t="s">
        <v>351</v>
      </c>
      <c r="N2085" s="145" t="s">
        <v>4939</v>
      </c>
      <c r="O2085" s="113">
        <v>4670042796269</v>
      </c>
      <c r="P2085" s="118">
        <v>24</v>
      </c>
      <c r="Q2085" s="136">
        <v>0.040986</v>
      </c>
      <c r="R2085" s="127">
        <f t="shared" si="464"/>
        <v>0</v>
      </c>
      <c r="S2085" s="128">
        <f t="shared" si="465"/>
        <v>0</v>
      </c>
      <c r="T2085" s="22"/>
      <c r="W2085" s="20"/>
    </row>
    <row r="2086" s="19" customFormat="1" outlineLevel="1" spans="1:23">
      <c r="A2086" s="83" t="s">
        <v>4957</v>
      </c>
      <c r="B2086" s="79" t="s">
        <v>4958</v>
      </c>
      <c r="C2086" s="72" t="s">
        <v>771</v>
      </c>
      <c r="D2086" s="73"/>
      <c r="E2086" s="217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11" t="s">
        <v>351</v>
      </c>
      <c r="N2086" s="145" t="s">
        <v>4939</v>
      </c>
      <c r="O2086" s="113">
        <v>4670042796276</v>
      </c>
      <c r="P2086" s="118">
        <v>19</v>
      </c>
      <c r="Q2086" s="136">
        <v>0.04752</v>
      </c>
      <c r="R2086" s="127">
        <f t="shared" si="464"/>
        <v>0</v>
      </c>
      <c r="S2086" s="128">
        <f t="shared" si="465"/>
        <v>0</v>
      </c>
      <c r="T2086" s="22"/>
      <c r="W2086" s="20"/>
    </row>
    <row r="2087" s="19" customFormat="1" outlineLevel="1" spans="1:23">
      <c r="A2087" s="84" t="s">
        <v>4959</v>
      </c>
      <c r="B2087" s="79" t="s">
        <v>4960</v>
      </c>
      <c r="C2087" s="72" t="s">
        <v>771</v>
      </c>
      <c r="D2087" s="73"/>
      <c r="E2087" s="217">
        <v>323.93</v>
      </c>
      <c r="F2087" s="75">
        <f t="shared" si="462"/>
        <v>323.93</v>
      </c>
      <c r="G2087" s="75">
        <f t="shared" si="463"/>
        <v>259.144</v>
      </c>
      <c r="H2087" s="78"/>
      <c r="I2087" s="72"/>
      <c r="J2087" s="75" t="str">
        <f t="shared" si="455"/>
        <v/>
      </c>
      <c r="K2087" s="72">
        <v>5</v>
      </c>
      <c r="L2087" s="72">
        <v>60</v>
      </c>
      <c r="M2087" s="111" t="s">
        <v>351</v>
      </c>
      <c r="N2087" s="145" t="s">
        <v>4939</v>
      </c>
      <c r="O2087" s="113">
        <v>4670042796283</v>
      </c>
      <c r="P2087" s="118">
        <v>17</v>
      </c>
      <c r="Q2087" s="136">
        <v>0.058032</v>
      </c>
      <c r="R2087" s="127">
        <f t="shared" si="464"/>
        <v>0</v>
      </c>
      <c r="S2087" s="128">
        <f t="shared" si="465"/>
        <v>0</v>
      </c>
      <c r="T2087" s="22"/>
      <c r="W2087" s="20"/>
    </row>
    <row r="2088" s="19" customFormat="1" outlineLevel="1" spans="1:23">
      <c r="A2088" s="83" t="s">
        <v>4961</v>
      </c>
      <c r="B2088" s="79" t="s">
        <v>4962</v>
      </c>
      <c r="C2088" s="72" t="s">
        <v>771</v>
      </c>
      <c r="D2088" s="73"/>
      <c r="E2088" s="217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11" t="s">
        <v>351</v>
      </c>
      <c r="N2088" s="145" t="s">
        <v>4939</v>
      </c>
      <c r="O2088" s="113">
        <v>4670042796290</v>
      </c>
      <c r="P2088" s="118">
        <v>11</v>
      </c>
      <c r="Q2088" s="136">
        <v>0.03726</v>
      </c>
      <c r="R2088" s="127">
        <f t="shared" si="464"/>
        <v>0</v>
      </c>
      <c r="S2088" s="128">
        <f t="shared" si="465"/>
        <v>0</v>
      </c>
      <c r="T2088" s="22"/>
      <c r="W2088" s="20"/>
    </row>
    <row r="2089" s="19" customFormat="1" outlineLevel="1" spans="1:23">
      <c r="A2089" s="83" t="s">
        <v>4963</v>
      </c>
      <c r="B2089" s="79" t="s">
        <v>4964</v>
      </c>
      <c r="C2089" s="72" t="s">
        <v>771</v>
      </c>
      <c r="D2089" s="73"/>
      <c r="E2089" s="217">
        <v>268.95</v>
      </c>
      <c r="F2089" s="75">
        <f t="shared" si="462"/>
        <v>268.95</v>
      </c>
      <c r="G2089" s="75">
        <f t="shared" si="463"/>
        <v>215.16</v>
      </c>
      <c r="H2089" s="78"/>
      <c r="I2089" s="72"/>
      <c r="J2089" s="75" t="str">
        <f t="shared" si="455"/>
        <v/>
      </c>
      <c r="K2089" s="72">
        <v>5</v>
      </c>
      <c r="L2089" s="72">
        <v>50</v>
      </c>
      <c r="M2089" s="111" t="s">
        <v>351</v>
      </c>
      <c r="N2089" s="145" t="s">
        <v>4939</v>
      </c>
      <c r="O2089" s="113">
        <v>4670042796306</v>
      </c>
      <c r="P2089" s="118">
        <v>12</v>
      </c>
      <c r="Q2089" s="136">
        <v>0.03726</v>
      </c>
      <c r="R2089" s="127">
        <f t="shared" si="464"/>
        <v>0</v>
      </c>
      <c r="S2089" s="128">
        <f t="shared" si="465"/>
        <v>0</v>
      </c>
      <c r="T2089" s="22"/>
      <c r="W2089" s="20"/>
    </row>
    <row r="2090" s="19" customFormat="1" outlineLevel="1" spans="1:23">
      <c r="A2090" s="83" t="s">
        <v>4965</v>
      </c>
      <c r="B2090" s="79" t="s">
        <v>4966</v>
      </c>
      <c r="C2090" s="72" t="s">
        <v>771</v>
      </c>
      <c r="D2090" s="73"/>
      <c r="E2090" s="217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11" t="s">
        <v>351</v>
      </c>
      <c r="N2090" s="145" t="s">
        <v>4939</v>
      </c>
      <c r="O2090" s="113">
        <v>4670042796313</v>
      </c>
      <c r="P2090" s="118">
        <v>17</v>
      </c>
      <c r="Q2090" s="136">
        <v>0.04752</v>
      </c>
      <c r="R2090" s="127">
        <f t="shared" si="464"/>
        <v>0</v>
      </c>
      <c r="S2090" s="128">
        <f t="shared" si="465"/>
        <v>0</v>
      </c>
      <c r="T2090" s="22"/>
      <c r="W2090" s="20"/>
    </row>
    <row r="2091" s="19" customFormat="1" outlineLevel="1" spans="1:23">
      <c r="A2091" s="83" t="s">
        <v>4967</v>
      </c>
      <c r="B2091" s="79" t="s">
        <v>4968</v>
      </c>
      <c r="C2091" s="72" t="s">
        <v>771</v>
      </c>
      <c r="D2091" s="73"/>
      <c r="E2091" s="217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11" t="s">
        <v>351</v>
      </c>
      <c r="N2091" s="145" t="s">
        <v>4939</v>
      </c>
      <c r="O2091" s="113">
        <v>4670042796320</v>
      </c>
      <c r="P2091" s="118">
        <v>14</v>
      </c>
      <c r="Q2091" s="136">
        <v>0.04752</v>
      </c>
      <c r="R2091" s="127">
        <f t="shared" si="464"/>
        <v>0</v>
      </c>
      <c r="S2091" s="128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7"/>
      <c r="F2092" s="75"/>
      <c r="G2092" s="75"/>
      <c r="H2092" s="78"/>
      <c r="I2092" s="72"/>
      <c r="J2092" s="75" t="str">
        <f t="shared" si="466"/>
        <v/>
      </c>
      <c r="K2092" s="72"/>
      <c r="L2092" s="72"/>
      <c r="M2092" s="145"/>
      <c r="N2092" s="145"/>
      <c r="O2092" s="113"/>
      <c r="P2092" s="118"/>
      <c r="Q2092" s="136"/>
      <c r="R2092" s="127"/>
      <c r="S2092" s="128"/>
      <c r="T2092" s="22"/>
      <c r="W2092" s="20"/>
    </row>
    <row r="2093" s="19" customFormat="1" outlineLevel="1" spans="1:23">
      <c r="A2093" s="83" t="s">
        <v>4969</v>
      </c>
      <c r="B2093" s="79" t="s">
        <v>4970</v>
      </c>
      <c r="C2093" s="72" t="s">
        <v>771</v>
      </c>
      <c r="D2093" s="73"/>
      <c r="E2093" s="217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11" t="s">
        <v>351</v>
      </c>
      <c r="N2093" s="145" t="s">
        <v>4939</v>
      </c>
      <c r="O2093" s="113">
        <v>4630076443720</v>
      </c>
      <c r="P2093" s="118">
        <v>23</v>
      </c>
      <c r="Q2093" s="136">
        <v>0.0408</v>
      </c>
      <c r="R2093" s="127">
        <f t="shared" ref="R2093:R2106" si="469">P2093/L2093*D2093</f>
        <v>0</v>
      </c>
      <c r="S2093" s="128">
        <f t="shared" ref="S2093:S2106" si="470">Q2093/L2093*D2093</f>
        <v>0</v>
      </c>
      <c r="T2093" s="22"/>
      <c r="W2093" s="20"/>
    </row>
    <row r="2094" s="19" customFormat="1" outlineLevel="1" spans="1:23">
      <c r="A2094" s="83" t="s">
        <v>4971</v>
      </c>
      <c r="B2094" s="79" t="s">
        <v>4972</v>
      </c>
      <c r="C2094" s="72" t="s">
        <v>771</v>
      </c>
      <c r="D2094" s="73"/>
      <c r="E2094" s="217">
        <v>56.75</v>
      </c>
      <c r="F2094" s="75">
        <f t="shared" si="467"/>
        <v>56.75</v>
      </c>
      <c r="G2094" s="75">
        <f t="shared" si="468"/>
        <v>45.4</v>
      </c>
      <c r="H2094" s="76">
        <v>530</v>
      </c>
      <c r="I2094" s="72"/>
      <c r="J2094" s="75" t="str">
        <f t="shared" si="466"/>
        <v/>
      </c>
      <c r="K2094" s="72">
        <v>5</v>
      </c>
      <c r="L2094" s="72">
        <v>600</v>
      </c>
      <c r="M2094" s="111" t="s">
        <v>351</v>
      </c>
      <c r="N2094" s="145" t="s">
        <v>4939</v>
      </c>
      <c r="O2094" s="113">
        <v>4630076443744</v>
      </c>
      <c r="P2094" s="118">
        <v>28.5</v>
      </c>
      <c r="Q2094" s="136">
        <v>0.04752</v>
      </c>
      <c r="R2094" s="127">
        <f t="shared" si="469"/>
        <v>0</v>
      </c>
      <c r="S2094" s="128">
        <f t="shared" si="470"/>
        <v>0</v>
      </c>
      <c r="T2094" s="22"/>
      <c r="W2094" s="20"/>
    </row>
    <row r="2095" s="19" customFormat="1" outlineLevel="1" spans="1:23">
      <c r="A2095" s="83" t="s">
        <v>4973</v>
      </c>
      <c r="B2095" s="79" t="s">
        <v>4974</v>
      </c>
      <c r="C2095" s="72" t="s">
        <v>771</v>
      </c>
      <c r="D2095" s="73"/>
      <c r="E2095" s="217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11" t="s">
        <v>351</v>
      </c>
      <c r="N2095" s="145" t="s">
        <v>4939</v>
      </c>
      <c r="O2095" s="113">
        <v>4630076443843</v>
      </c>
      <c r="P2095" s="118">
        <v>18</v>
      </c>
      <c r="Q2095" s="136">
        <v>0.039744</v>
      </c>
      <c r="R2095" s="127">
        <f t="shared" si="469"/>
        <v>0</v>
      </c>
      <c r="S2095" s="128">
        <f t="shared" si="470"/>
        <v>0</v>
      </c>
      <c r="T2095" s="22"/>
      <c r="W2095" s="20"/>
    </row>
    <row r="2096" s="19" customFormat="1" outlineLevel="1" spans="1:23">
      <c r="A2096" s="83" t="s">
        <v>4975</v>
      </c>
      <c r="B2096" s="79" t="s">
        <v>4976</v>
      </c>
      <c r="C2096" s="72" t="s">
        <v>771</v>
      </c>
      <c r="D2096" s="73"/>
      <c r="E2096" s="217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11" t="s">
        <v>351</v>
      </c>
      <c r="N2096" s="145" t="s">
        <v>4939</v>
      </c>
      <c r="O2096" s="113">
        <v>4630076443911</v>
      </c>
      <c r="P2096" s="118">
        <v>20</v>
      </c>
      <c r="Q2096" s="136">
        <v>0.03726</v>
      </c>
      <c r="R2096" s="127">
        <f t="shared" si="469"/>
        <v>0</v>
      </c>
      <c r="S2096" s="128">
        <f t="shared" si="470"/>
        <v>0</v>
      </c>
      <c r="T2096" s="22"/>
      <c r="W2096" s="20"/>
    </row>
    <row r="2097" s="19" customFormat="1" outlineLevel="1" spans="1:23">
      <c r="A2097" s="83" t="s">
        <v>4977</v>
      </c>
      <c r="B2097" s="79" t="s">
        <v>4978</v>
      </c>
      <c r="C2097" s="72" t="s">
        <v>771</v>
      </c>
      <c r="D2097" s="73"/>
      <c r="E2097" s="217">
        <v>81.04</v>
      </c>
      <c r="F2097" s="75">
        <f t="shared" si="467"/>
        <v>81.04</v>
      </c>
      <c r="G2097" s="75">
        <f t="shared" si="468"/>
        <v>64.832</v>
      </c>
      <c r="H2097" s="76">
        <v>135</v>
      </c>
      <c r="I2097" s="72"/>
      <c r="J2097" s="75" t="str">
        <f t="shared" si="466"/>
        <v/>
      </c>
      <c r="K2097" s="72">
        <v>5</v>
      </c>
      <c r="L2097" s="72">
        <v>300</v>
      </c>
      <c r="M2097" s="111" t="s">
        <v>351</v>
      </c>
      <c r="N2097" s="145" t="s">
        <v>4939</v>
      </c>
      <c r="O2097" s="113">
        <v>4630076443959</v>
      </c>
      <c r="P2097" s="118">
        <v>18</v>
      </c>
      <c r="Q2097" s="136">
        <v>0.03726</v>
      </c>
      <c r="R2097" s="127">
        <f t="shared" si="469"/>
        <v>0</v>
      </c>
      <c r="S2097" s="128">
        <f t="shared" si="470"/>
        <v>0</v>
      </c>
      <c r="T2097" s="22"/>
      <c r="W2097" s="20"/>
    </row>
    <row r="2098" s="19" customFormat="1" outlineLevel="1" spans="1:23">
      <c r="A2098" s="83" t="s">
        <v>4979</v>
      </c>
      <c r="B2098" s="79" t="s">
        <v>4980</v>
      </c>
      <c r="C2098" s="72" t="s">
        <v>771</v>
      </c>
      <c r="D2098" s="73"/>
      <c r="E2098" s="217">
        <v>93.02</v>
      </c>
      <c r="F2098" s="75">
        <f t="shared" si="467"/>
        <v>93.02</v>
      </c>
      <c r="G2098" s="75">
        <f t="shared" si="468"/>
        <v>74.416</v>
      </c>
      <c r="H2098" s="76">
        <v>200</v>
      </c>
      <c r="I2098" s="72"/>
      <c r="J2098" s="75" t="str">
        <f t="shared" si="466"/>
        <v/>
      </c>
      <c r="K2098" s="72">
        <v>5</v>
      </c>
      <c r="L2098" s="72">
        <v>300</v>
      </c>
      <c r="M2098" s="111" t="s">
        <v>351</v>
      </c>
      <c r="N2098" s="145" t="s">
        <v>4939</v>
      </c>
      <c r="O2098" s="113">
        <v>4630076443973</v>
      </c>
      <c r="P2098" s="118">
        <v>18</v>
      </c>
      <c r="Q2098" s="136">
        <v>0.03726</v>
      </c>
      <c r="R2098" s="127">
        <f t="shared" si="469"/>
        <v>0</v>
      </c>
      <c r="S2098" s="128">
        <f t="shared" si="470"/>
        <v>0</v>
      </c>
      <c r="T2098" s="22"/>
      <c r="W2098" s="20"/>
    </row>
    <row r="2099" s="19" customFormat="1" outlineLevel="1" spans="1:23">
      <c r="A2099" s="84" t="s">
        <v>4981</v>
      </c>
      <c r="B2099" s="79" t="s">
        <v>4982</v>
      </c>
      <c r="C2099" s="72" t="s">
        <v>771</v>
      </c>
      <c r="D2099" s="73"/>
      <c r="E2099" s="217">
        <v>105.41</v>
      </c>
      <c r="F2099" s="75">
        <f t="shared" si="467"/>
        <v>105.41</v>
      </c>
      <c r="G2099" s="75">
        <f t="shared" si="468"/>
        <v>84.328</v>
      </c>
      <c r="H2099" s="78"/>
      <c r="I2099" s="72"/>
      <c r="J2099" s="75" t="str">
        <f t="shared" si="466"/>
        <v/>
      </c>
      <c r="K2099" s="72">
        <v>5</v>
      </c>
      <c r="L2099" s="72">
        <v>250</v>
      </c>
      <c r="M2099" s="111" t="s">
        <v>351</v>
      </c>
      <c r="N2099" s="145" t="s">
        <v>4939</v>
      </c>
      <c r="O2099" s="113">
        <v>4630076443980</v>
      </c>
      <c r="P2099" s="118">
        <v>17.5</v>
      </c>
      <c r="Q2099" s="136">
        <v>0.03726</v>
      </c>
      <c r="R2099" s="127">
        <f t="shared" si="469"/>
        <v>0</v>
      </c>
      <c r="S2099" s="128">
        <f t="shared" si="470"/>
        <v>0</v>
      </c>
      <c r="T2099" s="22"/>
      <c r="W2099" s="20"/>
    </row>
    <row r="2100" s="19" customFormat="1" outlineLevel="1" spans="1:23">
      <c r="A2100" s="83" t="s">
        <v>4983</v>
      </c>
      <c r="B2100" s="79" t="s">
        <v>4984</v>
      </c>
      <c r="C2100" s="72" t="s">
        <v>771</v>
      </c>
      <c r="D2100" s="73"/>
      <c r="E2100" s="217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11" t="s">
        <v>351</v>
      </c>
      <c r="N2100" s="145" t="s">
        <v>4939</v>
      </c>
      <c r="O2100" s="113">
        <v>4630076444017</v>
      </c>
      <c r="P2100" s="118">
        <v>20</v>
      </c>
      <c r="Q2100" s="136">
        <v>0.039744</v>
      </c>
      <c r="R2100" s="127">
        <f t="shared" si="469"/>
        <v>0</v>
      </c>
      <c r="S2100" s="128">
        <f t="shared" si="470"/>
        <v>0</v>
      </c>
      <c r="T2100" s="22"/>
      <c r="W2100" s="20"/>
    </row>
    <row r="2101" s="19" customFormat="1" outlineLevel="1" spans="1:23">
      <c r="A2101" s="83" t="s">
        <v>4985</v>
      </c>
      <c r="B2101" s="79" t="s">
        <v>4986</v>
      </c>
      <c r="C2101" s="72" t="s">
        <v>771</v>
      </c>
      <c r="D2101" s="73"/>
      <c r="E2101" s="217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11" t="s">
        <v>351</v>
      </c>
      <c r="N2101" s="145" t="s">
        <v>4939</v>
      </c>
      <c r="O2101" s="113">
        <v>4630076444024</v>
      </c>
      <c r="P2101" s="118">
        <v>20</v>
      </c>
      <c r="Q2101" s="136">
        <v>0.040986</v>
      </c>
      <c r="R2101" s="127">
        <f t="shared" si="469"/>
        <v>0</v>
      </c>
      <c r="S2101" s="128">
        <f t="shared" si="470"/>
        <v>0</v>
      </c>
      <c r="T2101" s="22"/>
      <c r="W2101" s="20"/>
    </row>
    <row r="2102" s="19" customFormat="1" outlineLevel="1" spans="1:23">
      <c r="A2102" s="83" t="s">
        <v>4987</v>
      </c>
      <c r="B2102" s="79" t="s">
        <v>4988</v>
      </c>
      <c r="C2102" s="72" t="s">
        <v>771</v>
      </c>
      <c r="D2102" s="73"/>
      <c r="E2102" s="217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11" t="s">
        <v>351</v>
      </c>
      <c r="N2102" s="145" t="s">
        <v>4939</v>
      </c>
      <c r="O2102" s="113">
        <v>4630076444055</v>
      </c>
      <c r="P2102" s="118">
        <v>24</v>
      </c>
      <c r="Q2102" s="136">
        <v>0.04752</v>
      </c>
      <c r="R2102" s="127">
        <f t="shared" si="469"/>
        <v>0</v>
      </c>
      <c r="S2102" s="128">
        <f t="shared" si="470"/>
        <v>0</v>
      </c>
      <c r="T2102" s="22"/>
      <c r="W2102" s="20"/>
    </row>
    <row r="2103" s="19" customFormat="1" outlineLevel="1" spans="1:23">
      <c r="A2103" s="83" t="s">
        <v>4989</v>
      </c>
      <c r="B2103" s="79" t="s">
        <v>4990</v>
      </c>
      <c r="C2103" s="72" t="s">
        <v>771</v>
      </c>
      <c r="D2103" s="73"/>
      <c r="E2103" s="217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11" t="s">
        <v>351</v>
      </c>
      <c r="N2103" s="145" t="s">
        <v>4939</v>
      </c>
      <c r="O2103" s="113">
        <v>4630076444048</v>
      </c>
      <c r="P2103" s="118">
        <v>24</v>
      </c>
      <c r="Q2103" s="136">
        <v>0.058032</v>
      </c>
      <c r="R2103" s="127">
        <f t="shared" si="469"/>
        <v>0</v>
      </c>
      <c r="S2103" s="128">
        <f t="shared" si="470"/>
        <v>0</v>
      </c>
      <c r="T2103" s="22"/>
      <c r="W2103" s="20"/>
    </row>
    <row r="2104" s="19" customFormat="1" outlineLevel="1" spans="1:23">
      <c r="A2104" s="83" t="s">
        <v>4991</v>
      </c>
      <c r="B2104" s="79" t="s">
        <v>4992</v>
      </c>
      <c r="C2104" s="72" t="s">
        <v>771</v>
      </c>
      <c r="D2104" s="73"/>
      <c r="E2104" s="217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11" t="s">
        <v>351</v>
      </c>
      <c r="N2104" s="145" t="s">
        <v>4939</v>
      </c>
      <c r="O2104" s="113">
        <v>4630076444079</v>
      </c>
      <c r="P2104" s="118">
        <v>13</v>
      </c>
      <c r="Q2104" s="136">
        <v>0.03726</v>
      </c>
      <c r="R2104" s="127">
        <f t="shared" si="469"/>
        <v>0</v>
      </c>
      <c r="S2104" s="128">
        <f t="shared" si="470"/>
        <v>0</v>
      </c>
      <c r="T2104" s="22"/>
      <c r="W2104" s="20"/>
    </row>
    <row r="2105" s="19" customFormat="1" outlineLevel="1" spans="1:23">
      <c r="A2105" s="84" t="s">
        <v>4993</v>
      </c>
      <c r="B2105" s="79" t="s">
        <v>4994</v>
      </c>
      <c r="C2105" s="72" t="s">
        <v>771</v>
      </c>
      <c r="D2105" s="73"/>
      <c r="E2105" s="217">
        <v>555.91</v>
      </c>
      <c r="F2105" s="75">
        <f t="shared" si="467"/>
        <v>555.91</v>
      </c>
      <c r="G2105" s="75">
        <f t="shared" si="468"/>
        <v>444.728</v>
      </c>
      <c r="H2105" s="78"/>
      <c r="I2105" s="72" t="s">
        <v>4995</v>
      </c>
      <c r="J2105" s="75" t="str">
        <f t="shared" si="466"/>
        <v/>
      </c>
      <c r="K2105" s="72">
        <v>1</v>
      </c>
      <c r="L2105" s="72">
        <v>25</v>
      </c>
      <c r="M2105" s="111" t="s">
        <v>351</v>
      </c>
      <c r="N2105" s="145" t="s">
        <v>4939</v>
      </c>
      <c r="O2105" s="113">
        <v>4630076444062</v>
      </c>
      <c r="P2105" s="118">
        <v>15</v>
      </c>
      <c r="Q2105" s="136">
        <v>0.04752</v>
      </c>
      <c r="R2105" s="127">
        <f t="shared" si="469"/>
        <v>0</v>
      </c>
      <c r="S2105" s="128">
        <f t="shared" si="470"/>
        <v>0</v>
      </c>
      <c r="T2105" s="22"/>
      <c r="W2105" s="20"/>
    </row>
    <row r="2106" s="19" customFormat="1" outlineLevel="1" spans="1:23">
      <c r="A2106" s="84" t="s">
        <v>4996</v>
      </c>
      <c r="B2106" s="79" t="s">
        <v>4997</v>
      </c>
      <c r="C2106" s="72" t="s">
        <v>771</v>
      </c>
      <c r="D2106" s="73"/>
      <c r="E2106" s="217">
        <v>758.29</v>
      </c>
      <c r="F2106" s="75">
        <f t="shared" si="467"/>
        <v>758.29</v>
      </c>
      <c r="G2106" s="75">
        <f t="shared" si="468"/>
        <v>606.632</v>
      </c>
      <c r="H2106" s="78"/>
      <c r="I2106" s="72" t="s">
        <v>4995</v>
      </c>
      <c r="J2106" s="75" t="str">
        <f t="shared" si="466"/>
        <v/>
      </c>
      <c r="K2106" s="72">
        <v>1</v>
      </c>
      <c r="L2106" s="72">
        <v>20</v>
      </c>
      <c r="M2106" s="111" t="s">
        <v>351</v>
      </c>
      <c r="N2106" s="145" t="s">
        <v>4939</v>
      </c>
      <c r="O2106" s="113">
        <v>4630076444093</v>
      </c>
      <c r="P2106" s="118">
        <v>14.5</v>
      </c>
      <c r="Q2106" s="136">
        <v>0.04752</v>
      </c>
      <c r="R2106" s="127">
        <f t="shared" si="469"/>
        <v>0</v>
      </c>
      <c r="S2106" s="128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8"/>
      <c r="F2107" s="64"/>
      <c r="G2107" s="75"/>
      <c r="H2107" s="78"/>
      <c r="I2107" s="108"/>
      <c r="J2107" s="75" t="str">
        <f t="shared" si="466"/>
        <v/>
      </c>
      <c r="K2107" s="67"/>
      <c r="L2107" s="67"/>
      <c r="M2107" s="67"/>
      <c r="N2107" s="67"/>
      <c r="O2107" s="67"/>
      <c r="P2107" s="109"/>
      <c r="Q2107" s="132"/>
      <c r="R2107" s="133"/>
      <c r="S2107" s="134"/>
      <c r="T2107" s="22"/>
      <c r="W2107" s="20"/>
    </row>
    <row r="2108" s="19" customFormat="1" outlineLevel="1" spans="1:23">
      <c r="A2108" s="83" t="s">
        <v>4998</v>
      </c>
      <c r="B2108" s="79" t="s">
        <v>4999</v>
      </c>
      <c r="C2108" s="72" t="s">
        <v>771</v>
      </c>
      <c r="D2108" s="73"/>
      <c r="E2108" s="217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11" t="s">
        <v>351</v>
      </c>
      <c r="N2108" s="145" t="s">
        <v>4939</v>
      </c>
      <c r="O2108" s="113">
        <v>4670042796337</v>
      </c>
      <c r="P2108" s="118">
        <v>19</v>
      </c>
      <c r="Q2108" s="136">
        <v>0.039744</v>
      </c>
      <c r="R2108" s="127">
        <f t="shared" ref="R2108:R2116" si="473">P2108/L2108*D2108</f>
        <v>0</v>
      </c>
      <c r="S2108" s="128">
        <f t="shared" ref="S2108:S2116" si="474">Q2108/L2108*D2108</f>
        <v>0</v>
      </c>
      <c r="T2108" s="22"/>
      <c r="W2108" s="20"/>
    </row>
    <row r="2109" s="19" customFormat="1" outlineLevel="1" spans="1:23">
      <c r="A2109" s="83" t="s">
        <v>5000</v>
      </c>
      <c r="B2109" s="79" t="s">
        <v>5001</v>
      </c>
      <c r="C2109" s="72" t="s">
        <v>771</v>
      </c>
      <c r="D2109" s="73"/>
      <c r="E2109" s="217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11" t="s">
        <v>351</v>
      </c>
      <c r="N2109" s="145" t="s">
        <v>4939</v>
      </c>
      <c r="O2109" s="113">
        <v>4670042796344</v>
      </c>
      <c r="P2109" s="118">
        <v>26</v>
      </c>
      <c r="Q2109" s="136">
        <v>0.040824</v>
      </c>
      <c r="R2109" s="127">
        <f t="shared" si="473"/>
        <v>0</v>
      </c>
      <c r="S2109" s="128">
        <f t="shared" si="474"/>
        <v>0</v>
      </c>
      <c r="T2109" s="22"/>
      <c r="W2109" s="20"/>
    </row>
    <row r="2110" s="19" customFormat="1" outlineLevel="1" spans="1:23">
      <c r="A2110" s="83" t="s">
        <v>5002</v>
      </c>
      <c r="B2110" s="79" t="s">
        <v>5003</v>
      </c>
      <c r="C2110" s="72" t="s">
        <v>771</v>
      </c>
      <c r="D2110" s="73"/>
      <c r="E2110" s="217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11" t="s">
        <v>351</v>
      </c>
      <c r="N2110" s="145" t="s">
        <v>4939</v>
      </c>
      <c r="O2110" s="113">
        <v>4670042796351</v>
      </c>
      <c r="P2110" s="118">
        <v>22</v>
      </c>
      <c r="Q2110" s="136">
        <v>0.0504</v>
      </c>
      <c r="R2110" s="127">
        <f t="shared" si="473"/>
        <v>0</v>
      </c>
      <c r="S2110" s="128">
        <f t="shared" si="474"/>
        <v>0</v>
      </c>
      <c r="T2110" s="22"/>
      <c r="W2110" s="20"/>
    </row>
    <row r="2111" s="19" customFormat="1" outlineLevel="1" spans="1:23">
      <c r="A2111" s="83" t="s">
        <v>5004</v>
      </c>
      <c r="B2111" s="79" t="s">
        <v>5005</v>
      </c>
      <c r="C2111" s="72" t="s">
        <v>771</v>
      </c>
      <c r="D2111" s="73"/>
      <c r="E2111" s="217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11" t="s">
        <v>351</v>
      </c>
      <c r="N2111" s="145" t="s">
        <v>4939</v>
      </c>
      <c r="O2111" s="113">
        <v>4670042796368</v>
      </c>
      <c r="P2111" s="118">
        <v>26</v>
      </c>
      <c r="Q2111" s="136">
        <v>0.0322</v>
      </c>
      <c r="R2111" s="127">
        <f t="shared" si="473"/>
        <v>0</v>
      </c>
      <c r="S2111" s="128">
        <f t="shared" si="474"/>
        <v>0</v>
      </c>
      <c r="T2111" s="22"/>
      <c r="W2111" s="20"/>
    </row>
    <row r="2112" s="19" customFormat="1" ht="15" customHeight="1" outlineLevel="1" spans="1:23">
      <c r="A2112" s="83" t="s">
        <v>5006</v>
      </c>
      <c r="B2112" s="79" t="s">
        <v>5007</v>
      </c>
      <c r="C2112" s="72" t="s">
        <v>771</v>
      </c>
      <c r="D2112" s="73"/>
      <c r="E2112" s="217">
        <v>72.25</v>
      </c>
      <c r="F2112" s="75">
        <f t="shared" si="471"/>
        <v>72.25</v>
      </c>
      <c r="G2112" s="75">
        <f t="shared" si="472"/>
        <v>57.8</v>
      </c>
      <c r="H2112" s="76">
        <v>140</v>
      </c>
      <c r="I2112" s="72"/>
      <c r="J2112" s="75" t="str">
        <f t="shared" si="466"/>
        <v/>
      </c>
      <c r="K2112" s="72">
        <v>5</v>
      </c>
      <c r="L2112" s="72">
        <v>300</v>
      </c>
      <c r="M2112" s="111" t="s">
        <v>351</v>
      </c>
      <c r="N2112" s="145" t="s">
        <v>4939</v>
      </c>
      <c r="O2112" s="113">
        <v>4670042796375</v>
      </c>
      <c r="P2112" s="118">
        <v>17</v>
      </c>
      <c r="Q2112" s="136">
        <v>0.03726</v>
      </c>
      <c r="R2112" s="127">
        <f t="shared" si="473"/>
        <v>0</v>
      </c>
      <c r="S2112" s="128">
        <f t="shared" si="474"/>
        <v>0</v>
      </c>
      <c r="T2112" s="22"/>
      <c r="W2112" s="20"/>
    </row>
    <row r="2113" s="19" customFormat="1" outlineLevel="1" spans="1:23">
      <c r="A2113" s="83" t="s">
        <v>5008</v>
      </c>
      <c r="B2113" s="79" t="s">
        <v>5009</v>
      </c>
      <c r="C2113" s="72" t="s">
        <v>771</v>
      </c>
      <c r="D2113" s="73"/>
      <c r="E2113" s="217">
        <v>78.06</v>
      </c>
      <c r="F2113" s="75">
        <f t="shared" si="471"/>
        <v>78.06</v>
      </c>
      <c r="G2113" s="75">
        <f t="shared" si="472"/>
        <v>62.448</v>
      </c>
      <c r="H2113" s="76">
        <v>259</v>
      </c>
      <c r="I2113" s="72"/>
      <c r="J2113" s="75" t="str">
        <f t="shared" si="466"/>
        <v/>
      </c>
      <c r="K2113" s="72">
        <v>5</v>
      </c>
      <c r="L2113" s="72">
        <v>300</v>
      </c>
      <c r="M2113" s="111" t="s">
        <v>351</v>
      </c>
      <c r="N2113" s="145" t="s">
        <v>4939</v>
      </c>
      <c r="O2113" s="113">
        <v>4670042796382</v>
      </c>
      <c r="P2113" s="118">
        <v>18</v>
      </c>
      <c r="Q2113" s="136">
        <v>0.039744</v>
      </c>
      <c r="R2113" s="127">
        <f t="shared" si="473"/>
        <v>0</v>
      </c>
      <c r="S2113" s="128">
        <f t="shared" si="474"/>
        <v>0</v>
      </c>
      <c r="T2113" s="22"/>
      <c r="W2113" s="20"/>
    </row>
    <row r="2114" s="19" customFormat="1" outlineLevel="1" spans="1:23">
      <c r="A2114" s="83" t="s">
        <v>5010</v>
      </c>
      <c r="B2114" s="79" t="s">
        <v>5011</v>
      </c>
      <c r="C2114" s="72" t="s">
        <v>771</v>
      </c>
      <c r="D2114" s="73"/>
      <c r="E2114" s="217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11" t="s">
        <v>351</v>
      </c>
      <c r="N2114" s="145" t="s">
        <v>4939</v>
      </c>
      <c r="O2114" s="113">
        <v>4670042796399</v>
      </c>
      <c r="P2114" s="118">
        <v>13.5</v>
      </c>
      <c r="Q2114" s="136">
        <v>0.039744</v>
      </c>
      <c r="R2114" s="127">
        <f t="shared" si="473"/>
        <v>0</v>
      </c>
      <c r="S2114" s="128">
        <f t="shared" si="474"/>
        <v>0</v>
      </c>
      <c r="T2114" s="22"/>
      <c r="W2114" s="20"/>
    </row>
    <row r="2115" s="19" customFormat="1" outlineLevel="1" spans="1:23">
      <c r="A2115" s="84" t="s">
        <v>5012</v>
      </c>
      <c r="B2115" s="79" t="s">
        <v>5013</v>
      </c>
      <c r="C2115" s="72" t="s">
        <v>771</v>
      </c>
      <c r="D2115" s="73"/>
      <c r="E2115" s="217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11" t="s">
        <v>351</v>
      </c>
      <c r="N2115" s="145" t="s">
        <v>4939</v>
      </c>
      <c r="O2115" s="113">
        <v>4670042796405</v>
      </c>
      <c r="P2115" s="118">
        <v>17</v>
      </c>
      <c r="Q2115" s="136">
        <v>0.03726</v>
      </c>
      <c r="R2115" s="127">
        <f t="shared" si="473"/>
        <v>0</v>
      </c>
      <c r="S2115" s="128">
        <f t="shared" si="474"/>
        <v>0</v>
      </c>
      <c r="T2115" s="22"/>
      <c r="W2115" s="20"/>
    </row>
    <row r="2116" s="19" customFormat="1" outlineLevel="1" spans="1:23">
      <c r="A2116" s="83" t="s">
        <v>5014</v>
      </c>
      <c r="B2116" s="79" t="s">
        <v>5015</v>
      </c>
      <c r="C2116" s="72" t="s">
        <v>771</v>
      </c>
      <c r="D2116" s="73"/>
      <c r="E2116" s="217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11" t="s">
        <v>351</v>
      </c>
      <c r="N2116" s="145" t="s">
        <v>4939</v>
      </c>
      <c r="O2116" s="113">
        <v>4670042796412</v>
      </c>
      <c r="P2116" s="118">
        <v>12</v>
      </c>
      <c r="Q2116" s="136">
        <v>0.0322</v>
      </c>
      <c r="R2116" s="127">
        <f t="shared" si="473"/>
        <v>0</v>
      </c>
      <c r="S2116" s="128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7"/>
      <c r="F2117" s="75"/>
      <c r="G2117" s="75"/>
      <c r="H2117" s="78"/>
      <c r="I2117" s="72"/>
      <c r="J2117" s="75" t="str">
        <f t="shared" si="466"/>
        <v/>
      </c>
      <c r="K2117" s="72"/>
      <c r="L2117" s="72"/>
      <c r="M2117" s="145"/>
      <c r="N2117" s="145"/>
      <c r="O2117" s="113"/>
      <c r="P2117" s="118"/>
      <c r="Q2117" s="136"/>
      <c r="R2117" s="127"/>
      <c r="S2117" s="128"/>
      <c r="T2117" s="22"/>
      <c r="W2117" s="20"/>
    </row>
    <row r="2118" s="19" customFormat="1" outlineLevel="1" spans="1:23">
      <c r="A2118" s="83" t="s">
        <v>5016</v>
      </c>
      <c r="B2118" s="79" t="s">
        <v>5017</v>
      </c>
      <c r="C2118" s="72" t="s">
        <v>771</v>
      </c>
      <c r="D2118" s="73"/>
      <c r="E2118" s="217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235</v>
      </c>
      <c r="I2118" s="72"/>
      <c r="J2118" s="75" t="str">
        <f t="shared" si="466"/>
        <v/>
      </c>
      <c r="K2118" s="72">
        <v>5</v>
      </c>
      <c r="L2118" s="72">
        <v>600</v>
      </c>
      <c r="M2118" s="111" t="s">
        <v>351</v>
      </c>
      <c r="N2118" s="145" t="s">
        <v>4939</v>
      </c>
      <c r="O2118" s="113">
        <v>4630076445656</v>
      </c>
      <c r="P2118" s="118">
        <v>23</v>
      </c>
      <c r="Q2118" s="136">
        <v>0.0408</v>
      </c>
      <c r="R2118" s="127">
        <f t="shared" ref="R2118:R2126" si="477">P2118/L2118*D2118</f>
        <v>0</v>
      </c>
      <c r="S2118" s="128">
        <f t="shared" ref="S2118:S2126" si="478">Q2118/L2118*D2118</f>
        <v>0</v>
      </c>
      <c r="T2118" s="22"/>
      <c r="W2118" s="20"/>
    </row>
    <row r="2119" s="19" customFormat="1" outlineLevel="1" spans="1:23">
      <c r="A2119" s="83" t="s">
        <v>5018</v>
      </c>
      <c r="B2119" s="79" t="s">
        <v>5019</v>
      </c>
      <c r="C2119" s="72" t="s">
        <v>771</v>
      </c>
      <c r="D2119" s="73"/>
      <c r="E2119" s="217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11" t="s">
        <v>351</v>
      </c>
      <c r="N2119" s="145" t="s">
        <v>4939</v>
      </c>
      <c r="O2119" s="113">
        <v>4630076445663</v>
      </c>
      <c r="P2119" s="118">
        <v>24</v>
      </c>
      <c r="Q2119" s="136">
        <v>0.040824</v>
      </c>
      <c r="R2119" s="127">
        <f t="shared" si="477"/>
        <v>0</v>
      </c>
      <c r="S2119" s="128">
        <f t="shared" si="478"/>
        <v>0</v>
      </c>
      <c r="T2119" s="22"/>
      <c r="W2119" s="20"/>
    </row>
    <row r="2120" s="19" customFormat="1" outlineLevel="1" spans="1:23">
      <c r="A2120" s="83" t="s">
        <v>5020</v>
      </c>
      <c r="B2120" s="79" t="s">
        <v>5021</v>
      </c>
      <c r="C2120" s="72" t="s">
        <v>771</v>
      </c>
      <c r="D2120" s="73"/>
      <c r="E2120" s="217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11" t="s">
        <v>351</v>
      </c>
      <c r="N2120" s="145" t="s">
        <v>4939</v>
      </c>
      <c r="O2120" s="113">
        <v>4630076445670</v>
      </c>
      <c r="P2120" s="118">
        <v>23</v>
      </c>
      <c r="Q2120" s="136">
        <v>0.039744</v>
      </c>
      <c r="R2120" s="127">
        <f t="shared" si="477"/>
        <v>0</v>
      </c>
      <c r="S2120" s="128">
        <f t="shared" si="478"/>
        <v>0</v>
      </c>
      <c r="T2120" s="22"/>
      <c r="W2120" s="20"/>
    </row>
    <row r="2121" s="19" customFormat="1" outlineLevel="1" spans="1:23">
      <c r="A2121" s="83" t="s">
        <v>5022</v>
      </c>
      <c r="B2121" s="79" t="s">
        <v>5023</v>
      </c>
      <c r="C2121" s="72" t="s">
        <v>771</v>
      </c>
      <c r="D2121" s="73"/>
      <c r="E2121" s="217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11" t="s">
        <v>351</v>
      </c>
      <c r="N2121" s="145" t="s">
        <v>4939</v>
      </c>
      <c r="O2121" s="113">
        <v>4630076445687</v>
      </c>
      <c r="P2121" s="118">
        <v>20.5</v>
      </c>
      <c r="Q2121" s="136">
        <v>0.03726</v>
      </c>
      <c r="R2121" s="127">
        <f t="shared" si="477"/>
        <v>0</v>
      </c>
      <c r="S2121" s="128">
        <f t="shared" si="478"/>
        <v>0</v>
      </c>
      <c r="T2121" s="22"/>
      <c r="W2121" s="20"/>
    </row>
    <row r="2122" s="19" customFormat="1" outlineLevel="1" spans="1:23">
      <c r="A2122" s="83" t="s">
        <v>5024</v>
      </c>
      <c r="B2122" s="79" t="s">
        <v>5025</v>
      </c>
      <c r="C2122" s="72" t="s">
        <v>771</v>
      </c>
      <c r="D2122" s="73"/>
      <c r="E2122" s="217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11" t="s">
        <v>351</v>
      </c>
      <c r="N2122" s="145" t="s">
        <v>4939</v>
      </c>
      <c r="O2122" s="113">
        <v>4630076445694</v>
      </c>
      <c r="P2122" s="118">
        <v>16.5</v>
      </c>
      <c r="Q2122" s="136">
        <v>0.0322</v>
      </c>
      <c r="R2122" s="127">
        <f t="shared" si="477"/>
        <v>0</v>
      </c>
      <c r="S2122" s="128">
        <f t="shared" si="478"/>
        <v>0</v>
      </c>
      <c r="T2122" s="22"/>
      <c r="W2122" s="20"/>
    </row>
    <row r="2123" s="19" customFormat="1" outlineLevel="1" spans="1:23">
      <c r="A2123" s="83" t="s">
        <v>5026</v>
      </c>
      <c r="B2123" s="79" t="s">
        <v>5027</v>
      </c>
      <c r="C2123" s="72" t="s">
        <v>771</v>
      </c>
      <c r="D2123" s="73"/>
      <c r="E2123" s="217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11" t="s">
        <v>351</v>
      </c>
      <c r="N2123" s="145" t="s">
        <v>4939</v>
      </c>
      <c r="O2123" s="113">
        <v>4630076445700</v>
      </c>
      <c r="P2123" s="118">
        <v>17</v>
      </c>
      <c r="Q2123" s="136">
        <v>0.03726</v>
      </c>
      <c r="R2123" s="127">
        <f t="shared" si="477"/>
        <v>0</v>
      </c>
      <c r="S2123" s="128">
        <f t="shared" si="478"/>
        <v>0</v>
      </c>
      <c r="T2123" s="22"/>
      <c r="W2123" s="20"/>
    </row>
    <row r="2124" s="19" customFormat="1" outlineLevel="1" spans="1:23">
      <c r="A2124" s="83" t="s">
        <v>5028</v>
      </c>
      <c r="B2124" s="79" t="s">
        <v>5029</v>
      </c>
      <c r="C2124" s="72" t="s">
        <v>771</v>
      </c>
      <c r="D2124" s="73"/>
      <c r="E2124" s="217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11" t="s">
        <v>351</v>
      </c>
      <c r="N2124" s="145" t="s">
        <v>4939</v>
      </c>
      <c r="O2124" s="113">
        <v>4630076445717</v>
      </c>
      <c r="P2124" s="118">
        <v>18.5</v>
      </c>
      <c r="Q2124" s="136">
        <v>0.03726</v>
      </c>
      <c r="R2124" s="127">
        <f t="shared" si="477"/>
        <v>0</v>
      </c>
      <c r="S2124" s="128">
        <f t="shared" si="478"/>
        <v>0</v>
      </c>
      <c r="T2124" s="22"/>
      <c r="W2124" s="20"/>
    </row>
    <row r="2125" s="19" customFormat="1" outlineLevel="1" spans="1:23">
      <c r="A2125" s="83" t="s">
        <v>5030</v>
      </c>
      <c r="B2125" s="79" t="s">
        <v>5031</v>
      </c>
      <c r="C2125" s="72" t="s">
        <v>771</v>
      </c>
      <c r="D2125" s="73"/>
      <c r="E2125" s="217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11" t="s">
        <v>351</v>
      </c>
      <c r="N2125" s="145" t="s">
        <v>4939</v>
      </c>
      <c r="O2125" s="113">
        <v>4630076445724</v>
      </c>
      <c r="P2125" s="118">
        <v>13</v>
      </c>
      <c r="Q2125" s="136">
        <v>0.03726</v>
      </c>
      <c r="R2125" s="127">
        <f t="shared" si="477"/>
        <v>0</v>
      </c>
      <c r="S2125" s="128">
        <f t="shared" si="478"/>
        <v>0</v>
      </c>
      <c r="T2125" s="22"/>
      <c r="W2125" s="20"/>
    </row>
    <row r="2126" s="19" customFormat="1" outlineLevel="1" spans="1:23">
      <c r="A2126" s="83" t="s">
        <v>5032</v>
      </c>
      <c r="B2126" s="79" t="s">
        <v>5033</v>
      </c>
      <c r="C2126" s="72" t="s">
        <v>771</v>
      </c>
      <c r="D2126" s="73"/>
      <c r="E2126" s="217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11" t="s">
        <v>351</v>
      </c>
      <c r="N2126" s="145" t="s">
        <v>4939</v>
      </c>
      <c r="O2126" s="113">
        <v>4630076445731</v>
      </c>
      <c r="P2126" s="118">
        <v>12</v>
      </c>
      <c r="Q2126" s="136">
        <v>0.0322</v>
      </c>
      <c r="R2126" s="127">
        <f t="shared" si="477"/>
        <v>0</v>
      </c>
      <c r="S2126" s="128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7"/>
      <c r="F2127" s="75"/>
      <c r="G2127" s="75"/>
      <c r="H2127" s="78"/>
      <c r="I2127" s="72"/>
      <c r="J2127" s="75" t="str">
        <f t="shared" si="466"/>
        <v/>
      </c>
      <c r="K2127" s="72"/>
      <c r="L2127" s="72"/>
      <c r="M2127" s="145"/>
      <c r="N2127" s="145"/>
      <c r="O2127" s="113"/>
      <c r="P2127" s="118"/>
      <c r="Q2127" s="136"/>
      <c r="R2127" s="127"/>
      <c r="S2127" s="128"/>
      <c r="T2127" s="22"/>
      <c r="W2127" s="20"/>
    </row>
    <row r="2128" s="19" customFormat="1" outlineLevel="1" spans="1:23">
      <c r="A2128" s="83" t="s">
        <v>5034</v>
      </c>
      <c r="B2128" s="79" t="s">
        <v>5035</v>
      </c>
      <c r="C2128" s="72" t="s">
        <v>771</v>
      </c>
      <c r="D2128" s="73"/>
      <c r="E2128" s="217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11" t="s">
        <v>351</v>
      </c>
      <c r="N2128" s="145" t="s">
        <v>4939</v>
      </c>
      <c r="O2128" s="113">
        <v>4620105823920</v>
      </c>
      <c r="P2128" s="118">
        <v>11</v>
      </c>
      <c r="Q2128" s="136">
        <v>0.0322</v>
      </c>
      <c r="R2128" s="127">
        <f t="shared" ref="R2128:R2145" si="481">P2128/L2128*D2128</f>
        <v>0</v>
      </c>
      <c r="S2128" s="128">
        <f t="shared" ref="S2128:S2145" si="482">Q2128/L2128*D2128</f>
        <v>0</v>
      </c>
      <c r="T2128" s="22"/>
      <c r="W2128" s="20"/>
    </row>
    <row r="2129" s="19" customFormat="1" outlineLevel="1" spans="1:23">
      <c r="A2129" s="83" t="s">
        <v>5036</v>
      </c>
      <c r="B2129" s="79" t="s">
        <v>5037</v>
      </c>
      <c r="C2129" s="72" t="s">
        <v>771</v>
      </c>
      <c r="D2129" s="73"/>
      <c r="E2129" s="217">
        <v>21.21</v>
      </c>
      <c r="F2129" s="75">
        <f t="shared" si="479"/>
        <v>21.21</v>
      </c>
      <c r="G2129" s="75">
        <f t="shared" si="480"/>
        <v>16.968</v>
      </c>
      <c r="H2129" s="76">
        <v>4240</v>
      </c>
      <c r="I2129" s="72"/>
      <c r="J2129" s="75" t="str">
        <f t="shared" si="466"/>
        <v/>
      </c>
      <c r="K2129" s="72">
        <v>20</v>
      </c>
      <c r="L2129" s="72">
        <v>1000</v>
      </c>
      <c r="M2129" s="111" t="s">
        <v>351</v>
      </c>
      <c r="N2129" s="145" t="s">
        <v>4939</v>
      </c>
      <c r="O2129" s="113">
        <v>4620105824118</v>
      </c>
      <c r="P2129" s="118">
        <v>11</v>
      </c>
      <c r="Q2129" s="136">
        <v>0.0322</v>
      </c>
      <c r="R2129" s="127">
        <f t="shared" si="481"/>
        <v>0</v>
      </c>
      <c r="S2129" s="128">
        <f t="shared" si="482"/>
        <v>0</v>
      </c>
      <c r="T2129" s="22"/>
      <c r="W2129" s="20"/>
    </row>
    <row r="2130" s="19" customFormat="1" outlineLevel="1" spans="1:23">
      <c r="A2130" s="83" t="s">
        <v>5038</v>
      </c>
      <c r="B2130" s="79" t="s">
        <v>5039</v>
      </c>
      <c r="C2130" s="72" t="s">
        <v>771</v>
      </c>
      <c r="D2130" s="73"/>
      <c r="E2130" s="217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11" t="s">
        <v>351</v>
      </c>
      <c r="N2130" s="145" t="s">
        <v>4939</v>
      </c>
      <c r="O2130" s="113">
        <v>4620105824132</v>
      </c>
      <c r="P2130" s="118">
        <v>9</v>
      </c>
      <c r="Q2130" s="136">
        <v>0.0322</v>
      </c>
      <c r="R2130" s="127">
        <f t="shared" si="481"/>
        <v>0</v>
      </c>
      <c r="S2130" s="128">
        <f t="shared" si="482"/>
        <v>0</v>
      </c>
      <c r="T2130" s="22"/>
      <c r="W2130" s="20"/>
    </row>
    <row r="2131" s="19" customFormat="1" outlineLevel="1" spans="1:23">
      <c r="A2131" s="83" t="s">
        <v>5040</v>
      </c>
      <c r="B2131" s="79" t="s">
        <v>5041</v>
      </c>
      <c r="C2131" s="72" t="s">
        <v>771</v>
      </c>
      <c r="D2131" s="73"/>
      <c r="E2131" s="217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11" t="s">
        <v>351</v>
      </c>
      <c r="N2131" s="145" t="s">
        <v>4939</v>
      </c>
      <c r="O2131" s="113">
        <v>4620105824149</v>
      </c>
      <c r="P2131" s="118">
        <v>13</v>
      </c>
      <c r="Q2131" s="136">
        <v>0.0322</v>
      </c>
      <c r="R2131" s="127">
        <f t="shared" si="481"/>
        <v>0</v>
      </c>
      <c r="S2131" s="128">
        <f t="shared" si="482"/>
        <v>0</v>
      </c>
      <c r="T2131" s="22"/>
      <c r="W2131" s="20"/>
    </row>
    <row r="2132" s="19" customFormat="1" outlineLevel="1" spans="1:23">
      <c r="A2132" s="83" t="s">
        <v>5042</v>
      </c>
      <c r="B2132" s="79" t="s">
        <v>5043</v>
      </c>
      <c r="C2132" s="72" t="s">
        <v>771</v>
      </c>
      <c r="D2132" s="73"/>
      <c r="E2132" s="217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11" t="s">
        <v>351</v>
      </c>
      <c r="N2132" s="145" t="s">
        <v>4939</v>
      </c>
      <c r="O2132" s="113">
        <v>4620105824125</v>
      </c>
      <c r="P2132" s="118">
        <v>12</v>
      </c>
      <c r="Q2132" s="136">
        <v>0.0322</v>
      </c>
      <c r="R2132" s="127">
        <f t="shared" si="481"/>
        <v>0</v>
      </c>
      <c r="S2132" s="128">
        <f t="shared" si="482"/>
        <v>0</v>
      </c>
      <c r="T2132" s="22"/>
      <c r="W2132" s="20"/>
    </row>
    <row r="2133" s="19" customFormat="1" outlineLevel="1" spans="1:23">
      <c r="A2133" s="83" t="s">
        <v>5044</v>
      </c>
      <c r="B2133" s="79" t="s">
        <v>5045</v>
      </c>
      <c r="C2133" s="72" t="s">
        <v>771</v>
      </c>
      <c r="D2133" s="73"/>
      <c r="E2133" s="217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11" t="s">
        <v>351</v>
      </c>
      <c r="N2133" s="145" t="s">
        <v>4939</v>
      </c>
      <c r="O2133" s="113">
        <v>4620105824156</v>
      </c>
      <c r="P2133" s="118">
        <v>13</v>
      </c>
      <c r="Q2133" s="136">
        <v>0.03726</v>
      </c>
      <c r="R2133" s="127">
        <f t="shared" si="481"/>
        <v>0</v>
      </c>
      <c r="S2133" s="128">
        <f t="shared" si="482"/>
        <v>0</v>
      </c>
      <c r="T2133" s="22"/>
      <c r="W2133" s="20"/>
    </row>
    <row r="2134" s="19" customFormat="1" outlineLevel="1" spans="1:23">
      <c r="A2134" s="84" t="s">
        <v>5046</v>
      </c>
      <c r="B2134" s="79" t="s">
        <v>5047</v>
      </c>
      <c r="C2134" s="72" t="s">
        <v>771</v>
      </c>
      <c r="D2134" s="73"/>
      <c r="E2134" s="217">
        <v>28.39</v>
      </c>
      <c r="F2134" s="75">
        <f t="shared" si="479"/>
        <v>28.39</v>
      </c>
      <c r="G2134" s="75">
        <f t="shared" si="480"/>
        <v>22.712</v>
      </c>
      <c r="H2134" s="78"/>
      <c r="I2134" s="72"/>
      <c r="J2134" s="75" t="str">
        <f t="shared" si="466"/>
        <v/>
      </c>
      <c r="K2134" s="72">
        <v>20</v>
      </c>
      <c r="L2134" s="72">
        <v>1000</v>
      </c>
      <c r="M2134" s="111" t="s">
        <v>351</v>
      </c>
      <c r="N2134" s="145" t="s">
        <v>4939</v>
      </c>
      <c r="O2134" s="113">
        <v>4620105824163</v>
      </c>
      <c r="P2134" s="118">
        <v>14</v>
      </c>
      <c r="Q2134" s="136">
        <v>0.03726</v>
      </c>
      <c r="R2134" s="127">
        <f t="shared" si="481"/>
        <v>0</v>
      </c>
      <c r="S2134" s="128">
        <f t="shared" si="482"/>
        <v>0</v>
      </c>
      <c r="T2134" s="22"/>
      <c r="W2134" s="20"/>
    </row>
    <row r="2135" s="19" customFormat="1" outlineLevel="1" spans="1:23">
      <c r="A2135" s="83" t="s">
        <v>5048</v>
      </c>
      <c r="B2135" s="79" t="s">
        <v>5049</v>
      </c>
      <c r="C2135" s="72" t="s">
        <v>771</v>
      </c>
      <c r="D2135" s="73"/>
      <c r="E2135" s="217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11" t="s">
        <v>351</v>
      </c>
      <c r="N2135" s="145" t="s">
        <v>4939</v>
      </c>
      <c r="O2135" s="113">
        <v>4620105824170</v>
      </c>
      <c r="P2135" s="118">
        <v>13</v>
      </c>
      <c r="Q2135" s="136">
        <v>0.0322</v>
      </c>
      <c r="R2135" s="127">
        <f t="shared" si="481"/>
        <v>0</v>
      </c>
      <c r="S2135" s="128">
        <f t="shared" si="482"/>
        <v>0</v>
      </c>
      <c r="T2135" s="22"/>
      <c r="W2135" s="20"/>
    </row>
    <row r="2136" s="19" customFormat="1" outlineLevel="1" spans="1:23">
      <c r="A2136" s="83" t="s">
        <v>5050</v>
      </c>
      <c r="B2136" s="79" t="s">
        <v>5051</v>
      </c>
      <c r="C2136" s="72" t="s">
        <v>771</v>
      </c>
      <c r="D2136" s="73"/>
      <c r="E2136" s="217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11" t="s">
        <v>351</v>
      </c>
      <c r="N2136" s="145" t="s">
        <v>4939</v>
      </c>
      <c r="O2136" s="113">
        <v>4620105824187</v>
      </c>
      <c r="P2136" s="118">
        <v>9.5</v>
      </c>
      <c r="Q2136" s="136">
        <v>0.0322</v>
      </c>
      <c r="R2136" s="127">
        <f t="shared" si="481"/>
        <v>0</v>
      </c>
      <c r="S2136" s="128">
        <f t="shared" si="482"/>
        <v>0</v>
      </c>
      <c r="T2136" s="22"/>
      <c r="W2136" s="20"/>
    </row>
    <row r="2137" s="19" customFormat="1" outlineLevel="1" spans="1:23">
      <c r="A2137" s="83" t="s">
        <v>5052</v>
      </c>
      <c r="B2137" s="79" t="s">
        <v>5053</v>
      </c>
      <c r="C2137" s="72" t="s">
        <v>771</v>
      </c>
      <c r="D2137" s="73"/>
      <c r="E2137" s="217">
        <v>32.3</v>
      </c>
      <c r="F2137" s="75">
        <f t="shared" si="479"/>
        <v>32.3</v>
      </c>
      <c r="G2137" s="75">
        <f t="shared" si="480"/>
        <v>25.84</v>
      </c>
      <c r="H2137" s="76">
        <v>780</v>
      </c>
      <c r="I2137" s="72"/>
      <c r="J2137" s="75" t="str">
        <f t="shared" si="466"/>
        <v/>
      </c>
      <c r="K2137" s="72">
        <v>20</v>
      </c>
      <c r="L2137" s="72">
        <v>600</v>
      </c>
      <c r="M2137" s="111" t="s">
        <v>351</v>
      </c>
      <c r="N2137" s="145" t="s">
        <v>4939</v>
      </c>
      <c r="O2137" s="113">
        <v>4620105824194</v>
      </c>
      <c r="P2137" s="118">
        <v>14</v>
      </c>
      <c r="Q2137" s="136">
        <v>0.04752</v>
      </c>
      <c r="R2137" s="127">
        <f t="shared" si="481"/>
        <v>0</v>
      </c>
      <c r="S2137" s="128">
        <f t="shared" si="482"/>
        <v>0</v>
      </c>
      <c r="T2137" s="22"/>
      <c r="W2137" s="20"/>
    </row>
    <row r="2138" s="19" customFormat="1" outlineLevel="1" spans="1:23">
      <c r="A2138" s="83" t="s">
        <v>5054</v>
      </c>
      <c r="B2138" s="79" t="s">
        <v>5055</v>
      </c>
      <c r="C2138" s="72" t="s">
        <v>771</v>
      </c>
      <c r="D2138" s="73"/>
      <c r="E2138" s="217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11" t="s">
        <v>351</v>
      </c>
      <c r="N2138" s="145" t="s">
        <v>4939</v>
      </c>
      <c r="O2138" s="113">
        <v>4620105824200</v>
      </c>
      <c r="P2138" s="118">
        <v>11</v>
      </c>
      <c r="Q2138" s="136">
        <v>0.0322</v>
      </c>
      <c r="R2138" s="127">
        <f t="shared" si="481"/>
        <v>0</v>
      </c>
      <c r="S2138" s="128">
        <f t="shared" si="482"/>
        <v>0</v>
      </c>
      <c r="T2138" s="22"/>
      <c r="W2138" s="20"/>
    </row>
    <row r="2139" s="19" customFormat="1" outlineLevel="1" spans="1:23">
      <c r="A2139" s="83" t="s">
        <v>5056</v>
      </c>
      <c r="B2139" s="79" t="s">
        <v>5057</v>
      </c>
      <c r="C2139" s="72" t="s">
        <v>771</v>
      </c>
      <c r="D2139" s="73"/>
      <c r="E2139" s="217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11" t="s">
        <v>351</v>
      </c>
      <c r="N2139" s="145" t="s">
        <v>4939</v>
      </c>
      <c r="O2139" s="113">
        <v>4620105824217</v>
      </c>
      <c r="P2139" s="118">
        <v>11</v>
      </c>
      <c r="Q2139" s="136">
        <v>0.0322</v>
      </c>
      <c r="R2139" s="127">
        <f t="shared" si="481"/>
        <v>0</v>
      </c>
      <c r="S2139" s="128">
        <f t="shared" si="482"/>
        <v>0</v>
      </c>
      <c r="T2139" s="22"/>
      <c r="W2139" s="20"/>
    </row>
    <row r="2140" s="19" customFormat="1" outlineLevel="1" spans="1:23">
      <c r="A2140" s="83" t="s">
        <v>5058</v>
      </c>
      <c r="B2140" s="79" t="s">
        <v>5059</v>
      </c>
      <c r="C2140" s="72" t="s">
        <v>771</v>
      </c>
      <c r="D2140" s="73"/>
      <c r="E2140" s="217">
        <v>23.59</v>
      </c>
      <c r="F2140" s="75">
        <f t="shared" si="479"/>
        <v>23.59</v>
      </c>
      <c r="G2140" s="75">
        <f t="shared" si="480"/>
        <v>18.872</v>
      </c>
      <c r="H2140" s="76">
        <v>1180</v>
      </c>
      <c r="I2140" s="72"/>
      <c r="J2140" s="75" t="str">
        <f t="shared" si="466"/>
        <v/>
      </c>
      <c r="K2140" s="72">
        <v>10</v>
      </c>
      <c r="L2140" s="72">
        <v>1200</v>
      </c>
      <c r="M2140" s="111" t="s">
        <v>351</v>
      </c>
      <c r="N2140" s="145" t="s">
        <v>4939</v>
      </c>
      <c r="O2140" s="113">
        <v>4620105824224</v>
      </c>
      <c r="P2140" s="118">
        <v>12.5</v>
      </c>
      <c r="Q2140" s="136">
        <v>0.039744</v>
      </c>
      <c r="R2140" s="127">
        <f t="shared" si="481"/>
        <v>0</v>
      </c>
      <c r="S2140" s="128">
        <f t="shared" si="482"/>
        <v>0</v>
      </c>
      <c r="T2140" s="22"/>
      <c r="W2140" s="20"/>
    </row>
    <row r="2141" s="19" customFormat="1" outlineLevel="1" spans="1:23">
      <c r="A2141" s="83" t="s">
        <v>5060</v>
      </c>
      <c r="B2141" s="79" t="s">
        <v>5061</v>
      </c>
      <c r="C2141" s="72" t="s">
        <v>771</v>
      </c>
      <c r="D2141" s="73"/>
      <c r="E2141" s="217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11" t="s">
        <v>351</v>
      </c>
      <c r="N2141" s="145" t="s">
        <v>4939</v>
      </c>
      <c r="O2141" s="113">
        <v>4620105824231</v>
      </c>
      <c r="P2141" s="118">
        <v>12</v>
      </c>
      <c r="Q2141" s="136">
        <v>0.0322</v>
      </c>
      <c r="R2141" s="127">
        <f t="shared" si="481"/>
        <v>0</v>
      </c>
      <c r="S2141" s="128">
        <f t="shared" si="482"/>
        <v>0</v>
      </c>
      <c r="T2141" s="22"/>
      <c r="W2141" s="20"/>
    </row>
    <row r="2142" s="19" customFormat="1" outlineLevel="1" spans="1:23">
      <c r="A2142" s="83" t="s">
        <v>5062</v>
      </c>
      <c r="B2142" s="79" t="s">
        <v>5063</v>
      </c>
      <c r="C2142" s="72" t="s">
        <v>771</v>
      </c>
      <c r="D2142" s="73"/>
      <c r="E2142" s="217">
        <v>40.36</v>
      </c>
      <c r="F2142" s="75">
        <f t="shared" si="479"/>
        <v>40.36</v>
      </c>
      <c r="G2142" s="75">
        <f t="shared" si="480"/>
        <v>32.288</v>
      </c>
      <c r="H2142" s="76">
        <v>190</v>
      </c>
      <c r="I2142" s="72"/>
      <c r="J2142" s="75" t="str">
        <f t="shared" si="466"/>
        <v/>
      </c>
      <c r="K2142" s="72">
        <v>10</v>
      </c>
      <c r="L2142" s="72">
        <v>400</v>
      </c>
      <c r="M2142" s="111" t="s">
        <v>351</v>
      </c>
      <c r="N2142" s="145" t="s">
        <v>4939</v>
      </c>
      <c r="O2142" s="113">
        <v>4620105824248</v>
      </c>
      <c r="P2142" s="118">
        <v>10.5</v>
      </c>
      <c r="Q2142" s="136">
        <v>0.0322</v>
      </c>
      <c r="R2142" s="127">
        <f t="shared" si="481"/>
        <v>0</v>
      </c>
      <c r="S2142" s="128">
        <f t="shared" si="482"/>
        <v>0</v>
      </c>
      <c r="T2142" s="22"/>
      <c r="W2142" s="20"/>
    </row>
    <row r="2143" s="19" customFormat="1" outlineLevel="1" spans="1:23">
      <c r="A2143" s="83" t="s">
        <v>5064</v>
      </c>
      <c r="B2143" s="79" t="s">
        <v>5065</v>
      </c>
      <c r="C2143" s="72" t="s">
        <v>771</v>
      </c>
      <c r="D2143" s="73"/>
      <c r="E2143" s="217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11" t="s">
        <v>351</v>
      </c>
      <c r="N2143" s="145" t="s">
        <v>4939</v>
      </c>
      <c r="O2143" s="113">
        <v>4620105824255</v>
      </c>
      <c r="P2143" s="118">
        <v>10.5</v>
      </c>
      <c r="Q2143" s="136">
        <v>0.0322</v>
      </c>
      <c r="R2143" s="127">
        <f t="shared" si="481"/>
        <v>0</v>
      </c>
      <c r="S2143" s="128">
        <f t="shared" si="482"/>
        <v>0</v>
      </c>
      <c r="T2143" s="22"/>
      <c r="W2143" s="20"/>
    </row>
    <row r="2144" s="19" customFormat="1" outlineLevel="1" spans="1:23">
      <c r="A2144" s="83" t="s">
        <v>5066</v>
      </c>
      <c r="B2144" s="79" t="s">
        <v>5067</v>
      </c>
      <c r="C2144" s="72" t="s">
        <v>771</v>
      </c>
      <c r="D2144" s="73"/>
      <c r="E2144" s="217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11" t="s">
        <v>351</v>
      </c>
      <c r="N2144" s="145" t="s">
        <v>4939</v>
      </c>
      <c r="O2144" s="113">
        <v>4620105824262</v>
      </c>
      <c r="P2144" s="118">
        <v>11</v>
      </c>
      <c r="Q2144" s="136">
        <v>0.0373</v>
      </c>
      <c r="R2144" s="127">
        <f t="shared" si="481"/>
        <v>0</v>
      </c>
      <c r="S2144" s="128">
        <f t="shared" si="482"/>
        <v>0</v>
      </c>
      <c r="T2144" s="22"/>
      <c r="W2144" s="20"/>
    </row>
    <row r="2145" s="19" customFormat="1" outlineLevel="1" spans="1:23">
      <c r="A2145" s="83" t="s">
        <v>5068</v>
      </c>
      <c r="B2145" s="79" t="s">
        <v>5069</v>
      </c>
      <c r="C2145" s="72" t="s">
        <v>771</v>
      </c>
      <c r="D2145" s="73"/>
      <c r="E2145" s="217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11" t="s">
        <v>351</v>
      </c>
      <c r="N2145" s="145" t="s">
        <v>4939</v>
      </c>
      <c r="O2145" s="113">
        <v>4620105824279</v>
      </c>
      <c r="P2145" s="118">
        <v>9</v>
      </c>
      <c r="Q2145" s="136">
        <v>0.0373</v>
      </c>
      <c r="R2145" s="127">
        <f t="shared" si="481"/>
        <v>0</v>
      </c>
      <c r="S2145" s="128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7"/>
      <c r="F2146" s="75"/>
      <c r="G2146" s="75"/>
      <c r="H2146" s="78"/>
      <c r="I2146" s="72"/>
      <c r="J2146" s="75" t="str">
        <f t="shared" si="466"/>
        <v/>
      </c>
      <c r="K2146" s="72"/>
      <c r="L2146" s="72"/>
      <c r="M2146" s="145"/>
      <c r="N2146" s="145"/>
      <c r="O2146" s="113"/>
      <c r="P2146" s="118"/>
      <c r="Q2146" s="136"/>
      <c r="R2146" s="127"/>
      <c r="S2146" s="128"/>
      <c r="T2146" s="22"/>
      <c r="W2146" s="20"/>
    </row>
    <row r="2147" s="19" customFormat="1" outlineLevel="1" spans="1:23">
      <c r="A2147" s="83" t="s">
        <v>5070</v>
      </c>
      <c r="B2147" s="79" t="s">
        <v>5071</v>
      </c>
      <c r="C2147" s="72" t="s">
        <v>771</v>
      </c>
      <c r="D2147" s="73"/>
      <c r="E2147" s="217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11" t="s">
        <v>351</v>
      </c>
      <c r="N2147" s="145" t="s">
        <v>4939</v>
      </c>
      <c r="O2147" s="113">
        <v>4620105824286</v>
      </c>
      <c r="P2147" s="118">
        <v>11</v>
      </c>
      <c r="Q2147" s="136">
        <v>0.0322</v>
      </c>
      <c r="R2147" s="127">
        <f t="shared" ref="R2147:R2161" si="485">P2147/L2147*D2147</f>
        <v>0</v>
      </c>
      <c r="S2147" s="128">
        <f t="shared" ref="S2147:S2161" si="486">Q2147/L2147*D2147</f>
        <v>0</v>
      </c>
      <c r="T2147" s="22"/>
      <c r="W2147" s="20"/>
    </row>
    <row r="2148" s="19" customFormat="1" outlineLevel="1" spans="1:23">
      <c r="A2148" s="83" t="s">
        <v>5072</v>
      </c>
      <c r="B2148" s="79" t="s">
        <v>5073</v>
      </c>
      <c r="C2148" s="72" t="s">
        <v>771</v>
      </c>
      <c r="D2148" s="73"/>
      <c r="E2148" s="217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11" t="s">
        <v>351</v>
      </c>
      <c r="N2148" s="145" t="s">
        <v>4939</v>
      </c>
      <c r="O2148" s="113">
        <v>4620105824293</v>
      </c>
      <c r="P2148" s="118">
        <v>13</v>
      </c>
      <c r="Q2148" s="136">
        <v>0.0322</v>
      </c>
      <c r="R2148" s="127">
        <f t="shared" si="485"/>
        <v>0</v>
      </c>
      <c r="S2148" s="128">
        <f t="shared" si="486"/>
        <v>0</v>
      </c>
      <c r="T2148" s="22"/>
      <c r="W2148" s="20"/>
    </row>
    <row r="2149" s="19" customFormat="1" outlineLevel="1" spans="1:23">
      <c r="A2149" s="83" t="s">
        <v>5074</v>
      </c>
      <c r="B2149" s="79" t="s">
        <v>5075</v>
      </c>
      <c r="C2149" s="72" t="s">
        <v>771</v>
      </c>
      <c r="D2149" s="73"/>
      <c r="E2149" s="217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11" t="s">
        <v>351</v>
      </c>
      <c r="N2149" s="145" t="s">
        <v>4939</v>
      </c>
      <c r="O2149" s="113">
        <v>4620105824309</v>
      </c>
      <c r="P2149" s="118">
        <v>11</v>
      </c>
      <c r="Q2149" s="136">
        <v>0.03726</v>
      </c>
      <c r="R2149" s="127">
        <f t="shared" si="485"/>
        <v>0</v>
      </c>
      <c r="S2149" s="128">
        <f t="shared" si="486"/>
        <v>0</v>
      </c>
      <c r="T2149" s="22"/>
      <c r="W2149" s="20"/>
    </row>
    <row r="2150" s="19" customFormat="1" outlineLevel="1" spans="1:23">
      <c r="A2150" s="83" t="s">
        <v>5076</v>
      </c>
      <c r="B2150" s="79" t="s">
        <v>5077</v>
      </c>
      <c r="C2150" s="72" t="s">
        <v>771</v>
      </c>
      <c r="D2150" s="73"/>
      <c r="E2150" s="217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11" t="s">
        <v>351</v>
      </c>
      <c r="N2150" s="145" t="s">
        <v>4939</v>
      </c>
      <c r="O2150" s="113">
        <v>4620105824316</v>
      </c>
      <c r="P2150" s="118">
        <v>12</v>
      </c>
      <c r="Q2150" s="136">
        <v>0.0322</v>
      </c>
      <c r="R2150" s="127">
        <f t="shared" si="485"/>
        <v>0</v>
      </c>
      <c r="S2150" s="128">
        <f t="shared" si="486"/>
        <v>0</v>
      </c>
      <c r="T2150" s="22"/>
      <c r="W2150" s="20"/>
    </row>
    <row r="2151" s="19" customFormat="1" outlineLevel="1" spans="1:23">
      <c r="A2151" s="83" t="s">
        <v>5078</v>
      </c>
      <c r="B2151" s="79" t="s">
        <v>5079</v>
      </c>
      <c r="C2151" s="72" t="s">
        <v>771</v>
      </c>
      <c r="D2151" s="73"/>
      <c r="E2151" s="217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11" t="s">
        <v>351</v>
      </c>
      <c r="N2151" s="145" t="s">
        <v>4939</v>
      </c>
      <c r="O2151" s="113">
        <v>4620105824323</v>
      </c>
      <c r="P2151" s="118">
        <v>11</v>
      </c>
      <c r="Q2151" s="136">
        <v>0.0322</v>
      </c>
      <c r="R2151" s="127">
        <f t="shared" si="485"/>
        <v>0</v>
      </c>
      <c r="S2151" s="128">
        <f t="shared" si="486"/>
        <v>0</v>
      </c>
      <c r="T2151" s="22"/>
      <c r="W2151" s="20"/>
    </row>
    <row r="2152" s="19" customFormat="1" outlineLevel="1" spans="1:23">
      <c r="A2152" s="83" t="s">
        <v>5080</v>
      </c>
      <c r="B2152" s="79" t="s">
        <v>5081</v>
      </c>
      <c r="C2152" s="72" t="s">
        <v>771</v>
      </c>
      <c r="D2152" s="73"/>
      <c r="E2152" s="217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11" t="s">
        <v>351</v>
      </c>
      <c r="N2152" s="145" t="s">
        <v>4939</v>
      </c>
      <c r="O2152" s="113">
        <v>4620105824330</v>
      </c>
      <c r="P2152" s="118">
        <v>10</v>
      </c>
      <c r="Q2152" s="136">
        <v>0.0322</v>
      </c>
      <c r="R2152" s="127">
        <f t="shared" si="485"/>
        <v>0</v>
      </c>
      <c r="S2152" s="128">
        <f t="shared" si="486"/>
        <v>0</v>
      </c>
      <c r="T2152" s="22"/>
      <c r="W2152" s="20"/>
    </row>
    <row r="2153" s="19" customFormat="1" outlineLevel="1" spans="1:23">
      <c r="A2153" s="83" t="s">
        <v>5082</v>
      </c>
      <c r="B2153" s="79" t="s">
        <v>5083</v>
      </c>
      <c r="C2153" s="72" t="s">
        <v>771</v>
      </c>
      <c r="D2153" s="73"/>
      <c r="E2153" s="217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11" t="s">
        <v>351</v>
      </c>
      <c r="N2153" s="145" t="s">
        <v>4939</v>
      </c>
      <c r="O2153" s="113">
        <v>4620105824347</v>
      </c>
      <c r="P2153" s="118">
        <v>11</v>
      </c>
      <c r="Q2153" s="136">
        <v>0.03726</v>
      </c>
      <c r="R2153" s="127">
        <f t="shared" si="485"/>
        <v>0</v>
      </c>
      <c r="S2153" s="128">
        <f t="shared" si="486"/>
        <v>0</v>
      </c>
      <c r="T2153" s="22"/>
      <c r="W2153" s="20"/>
    </row>
    <row r="2154" s="19" customFormat="1" outlineLevel="1" spans="1:23">
      <c r="A2154" s="83" t="s">
        <v>5084</v>
      </c>
      <c r="B2154" s="79" t="s">
        <v>5085</v>
      </c>
      <c r="C2154" s="72" t="s">
        <v>771</v>
      </c>
      <c r="D2154" s="73"/>
      <c r="E2154" s="217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11" t="s">
        <v>351</v>
      </c>
      <c r="N2154" s="145" t="s">
        <v>4939</v>
      </c>
      <c r="O2154" s="113">
        <v>4620105824354</v>
      </c>
      <c r="P2154" s="118">
        <v>9</v>
      </c>
      <c r="Q2154" s="136">
        <v>0.0322</v>
      </c>
      <c r="R2154" s="127">
        <f t="shared" si="485"/>
        <v>0</v>
      </c>
      <c r="S2154" s="128">
        <f t="shared" si="486"/>
        <v>0</v>
      </c>
      <c r="T2154" s="22"/>
      <c r="W2154" s="20"/>
    </row>
    <row r="2155" s="19" customFormat="1" outlineLevel="1" spans="1:23">
      <c r="A2155" s="83" t="s">
        <v>5086</v>
      </c>
      <c r="B2155" s="79" t="s">
        <v>5087</v>
      </c>
      <c r="C2155" s="72" t="s">
        <v>771</v>
      </c>
      <c r="D2155" s="73"/>
      <c r="E2155" s="217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11" t="s">
        <v>351</v>
      </c>
      <c r="N2155" s="145" t="s">
        <v>4939</v>
      </c>
      <c r="O2155" s="113">
        <v>4620105824385</v>
      </c>
      <c r="P2155" s="118">
        <v>9</v>
      </c>
      <c r="Q2155" s="136">
        <v>0.0322</v>
      </c>
      <c r="R2155" s="127">
        <f t="shared" si="485"/>
        <v>0</v>
      </c>
      <c r="S2155" s="128">
        <f t="shared" si="486"/>
        <v>0</v>
      </c>
      <c r="T2155" s="22"/>
      <c r="W2155" s="20"/>
    </row>
    <row r="2156" s="19" customFormat="1" outlineLevel="1" spans="1:23">
      <c r="A2156" s="83" t="s">
        <v>5088</v>
      </c>
      <c r="B2156" s="79" t="s">
        <v>5089</v>
      </c>
      <c r="C2156" s="72" t="s">
        <v>771</v>
      </c>
      <c r="D2156" s="73"/>
      <c r="E2156" s="217">
        <v>32.3</v>
      </c>
      <c r="F2156" s="75">
        <f t="shared" si="483"/>
        <v>32.3</v>
      </c>
      <c r="G2156" s="75">
        <f t="shared" si="484"/>
        <v>25.84</v>
      </c>
      <c r="H2156" s="76">
        <v>800</v>
      </c>
      <c r="I2156" s="72"/>
      <c r="J2156" s="75" t="str">
        <f t="shared" si="487"/>
        <v/>
      </c>
      <c r="K2156" s="72">
        <v>20</v>
      </c>
      <c r="L2156" s="72">
        <v>900</v>
      </c>
      <c r="M2156" s="111" t="s">
        <v>351</v>
      </c>
      <c r="N2156" s="145" t="s">
        <v>4939</v>
      </c>
      <c r="O2156" s="113">
        <v>4620105824392</v>
      </c>
      <c r="P2156" s="118">
        <v>15</v>
      </c>
      <c r="Q2156" s="136">
        <v>0.04752</v>
      </c>
      <c r="R2156" s="127">
        <f t="shared" si="485"/>
        <v>0</v>
      </c>
      <c r="S2156" s="128">
        <f t="shared" si="486"/>
        <v>0</v>
      </c>
      <c r="T2156" s="22"/>
      <c r="W2156" s="20"/>
    </row>
    <row r="2157" s="19" customFormat="1" outlineLevel="1" spans="1:23">
      <c r="A2157" s="83" t="s">
        <v>5090</v>
      </c>
      <c r="B2157" s="79" t="s">
        <v>5091</v>
      </c>
      <c r="C2157" s="72" t="s">
        <v>771</v>
      </c>
      <c r="D2157" s="73"/>
      <c r="E2157" s="217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11" t="s">
        <v>351</v>
      </c>
      <c r="N2157" s="145" t="s">
        <v>4939</v>
      </c>
      <c r="O2157" s="113">
        <v>4620105824408</v>
      </c>
      <c r="P2157" s="118">
        <v>14</v>
      </c>
      <c r="Q2157" s="136">
        <v>0.0322</v>
      </c>
      <c r="R2157" s="127">
        <f t="shared" si="485"/>
        <v>0</v>
      </c>
      <c r="S2157" s="128">
        <f t="shared" si="486"/>
        <v>0</v>
      </c>
      <c r="T2157" s="22"/>
      <c r="W2157" s="20"/>
    </row>
    <row r="2158" s="19" customFormat="1" outlineLevel="1" spans="1:23">
      <c r="A2158" s="83" t="s">
        <v>5092</v>
      </c>
      <c r="B2158" s="79" t="s">
        <v>5093</v>
      </c>
      <c r="C2158" s="72" t="s">
        <v>771</v>
      </c>
      <c r="D2158" s="73"/>
      <c r="E2158" s="217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11" t="s">
        <v>351</v>
      </c>
      <c r="N2158" s="145" t="s">
        <v>4939</v>
      </c>
      <c r="O2158" s="113">
        <v>4620105824415</v>
      </c>
      <c r="P2158" s="118">
        <v>12</v>
      </c>
      <c r="Q2158" s="136">
        <v>0.0322</v>
      </c>
      <c r="R2158" s="127">
        <f t="shared" si="485"/>
        <v>0</v>
      </c>
      <c r="S2158" s="128">
        <f t="shared" si="486"/>
        <v>0</v>
      </c>
      <c r="T2158" s="22"/>
      <c r="W2158" s="20"/>
    </row>
    <row r="2159" s="19" customFormat="1" outlineLevel="1" spans="1:23">
      <c r="A2159" s="83" t="s">
        <v>5094</v>
      </c>
      <c r="B2159" s="79" t="s">
        <v>5095</v>
      </c>
      <c r="C2159" s="72" t="s">
        <v>771</v>
      </c>
      <c r="D2159" s="73"/>
      <c r="E2159" s="217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11" t="s">
        <v>351</v>
      </c>
      <c r="N2159" s="145" t="s">
        <v>4939</v>
      </c>
      <c r="O2159" s="113">
        <v>4620105824422</v>
      </c>
      <c r="P2159" s="118">
        <v>10</v>
      </c>
      <c r="Q2159" s="136">
        <v>0.0322</v>
      </c>
      <c r="R2159" s="127">
        <f t="shared" si="485"/>
        <v>0</v>
      </c>
      <c r="S2159" s="128">
        <f t="shared" si="486"/>
        <v>0</v>
      </c>
      <c r="T2159" s="22"/>
      <c r="W2159" s="20"/>
    </row>
    <row r="2160" s="19" customFormat="1" outlineLevel="1" spans="1:23">
      <c r="A2160" s="83" t="s">
        <v>5096</v>
      </c>
      <c r="B2160" s="79" t="s">
        <v>5097</v>
      </c>
      <c r="C2160" s="72" t="s">
        <v>771</v>
      </c>
      <c r="D2160" s="73"/>
      <c r="E2160" s="217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11" t="s">
        <v>351</v>
      </c>
      <c r="N2160" s="145" t="s">
        <v>4939</v>
      </c>
      <c r="O2160" s="113">
        <v>4620105824439</v>
      </c>
      <c r="P2160" s="118">
        <v>7.5</v>
      </c>
      <c r="Q2160" s="136">
        <v>0.0322</v>
      </c>
      <c r="R2160" s="127">
        <f t="shared" si="485"/>
        <v>0</v>
      </c>
      <c r="S2160" s="128">
        <f t="shared" si="486"/>
        <v>0</v>
      </c>
      <c r="T2160" s="22"/>
      <c r="W2160" s="20"/>
    </row>
    <row r="2161" s="19" customFormat="1" outlineLevel="1" spans="1:23">
      <c r="A2161" s="83" t="s">
        <v>5098</v>
      </c>
      <c r="B2161" s="79" t="s">
        <v>5099</v>
      </c>
      <c r="C2161" s="72" t="s">
        <v>771</v>
      </c>
      <c r="D2161" s="73"/>
      <c r="E2161" s="217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11" t="s">
        <v>351</v>
      </c>
      <c r="N2161" s="145" t="s">
        <v>4939</v>
      </c>
      <c r="O2161" s="113">
        <v>4620105824446</v>
      </c>
      <c r="P2161" s="118">
        <v>8.5</v>
      </c>
      <c r="Q2161" s="136">
        <v>0.025584</v>
      </c>
      <c r="R2161" s="127">
        <f t="shared" si="485"/>
        <v>0</v>
      </c>
      <c r="S2161" s="128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7"/>
      <c r="F2162" s="75"/>
      <c r="G2162" s="75"/>
      <c r="H2162" s="78"/>
      <c r="I2162" s="72"/>
      <c r="J2162" s="75" t="str">
        <f t="shared" si="487"/>
        <v/>
      </c>
      <c r="K2162" s="72"/>
      <c r="L2162" s="72"/>
      <c r="M2162" s="111"/>
      <c r="N2162" s="145"/>
      <c r="O2162" s="113"/>
      <c r="P2162" s="118"/>
      <c r="Q2162" s="136"/>
      <c r="R2162" s="127"/>
      <c r="S2162" s="128"/>
      <c r="T2162" s="22"/>
      <c r="W2162" s="20"/>
    </row>
    <row r="2163" s="19" customFormat="1" outlineLevel="1" spans="1:23">
      <c r="A2163" s="83" t="s">
        <v>5100</v>
      </c>
      <c r="B2163" s="79" t="s">
        <v>5101</v>
      </c>
      <c r="C2163" s="72" t="s">
        <v>350</v>
      </c>
      <c r="D2163" s="73"/>
      <c r="E2163" s="217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11" t="s">
        <v>351</v>
      </c>
      <c r="N2163" s="145" t="s">
        <v>4112</v>
      </c>
      <c r="O2163" s="113">
        <v>4650358700815</v>
      </c>
      <c r="P2163" s="118">
        <v>13.5</v>
      </c>
      <c r="Q2163" s="136">
        <v>0.015</v>
      </c>
      <c r="R2163" s="127">
        <f t="shared" ref="R2163:R2173" si="490">P2163/L2163*D2163</f>
        <v>0</v>
      </c>
      <c r="S2163" s="128">
        <f t="shared" ref="S2163:S2173" si="491">Q2163/L2163*D2163</f>
        <v>0</v>
      </c>
      <c r="T2163" s="22"/>
      <c r="W2163" s="20"/>
    </row>
    <row r="2164" s="19" customFormat="1" outlineLevel="1" spans="1:23">
      <c r="A2164" s="83" t="s">
        <v>5102</v>
      </c>
      <c r="B2164" s="79" t="s">
        <v>5103</v>
      </c>
      <c r="C2164" s="72" t="s">
        <v>350</v>
      </c>
      <c r="D2164" s="73"/>
      <c r="E2164" s="217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11" t="s">
        <v>351</v>
      </c>
      <c r="N2164" s="145" t="s">
        <v>4112</v>
      </c>
      <c r="O2164" s="113">
        <v>4650358700877</v>
      </c>
      <c r="P2164" s="118">
        <v>8.4</v>
      </c>
      <c r="Q2164" s="136">
        <v>0.0084</v>
      </c>
      <c r="R2164" s="127">
        <f t="shared" si="490"/>
        <v>0</v>
      </c>
      <c r="S2164" s="128">
        <f t="shared" si="491"/>
        <v>0</v>
      </c>
      <c r="T2164" s="22"/>
      <c r="W2164" s="20"/>
    </row>
    <row r="2165" s="19" customFormat="1" outlineLevel="1" spans="1:23">
      <c r="A2165" s="83" t="s">
        <v>5104</v>
      </c>
      <c r="B2165" s="79" t="s">
        <v>5105</v>
      </c>
      <c r="C2165" s="72" t="s">
        <v>350</v>
      </c>
      <c r="D2165" s="73"/>
      <c r="E2165" s="217">
        <v>4.44</v>
      </c>
      <c r="F2165" s="75">
        <f t="shared" si="488"/>
        <v>4.44</v>
      </c>
      <c r="G2165" s="75">
        <f t="shared" si="489"/>
        <v>3.552</v>
      </c>
      <c r="H2165" s="76">
        <v>7199</v>
      </c>
      <c r="I2165" s="72"/>
      <c r="J2165" s="75" t="str">
        <f t="shared" si="487"/>
        <v/>
      </c>
      <c r="K2165" s="72">
        <v>100</v>
      </c>
      <c r="L2165" s="72">
        <v>2400</v>
      </c>
      <c r="M2165" s="111" t="s">
        <v>351</v>
      </c>
      <c r="N2165" s="145" t="s">
        <v>4112</v>
      </c>
      <c r="O2165" s="113">
        <v>4650358700884</v>
      </c>
      <c r="P2165" s="118">
        <v>8.88</v>
      </c>
      <c r="Q2165" s="136">
        <v>0.012</v>
      </c>
      <c r="R2165" s="127">
        <f t="shared" si="490"/>
        <v>0</v>
      </c>
      <c r="S2165" s="128">
        <f t="shared" si="491"/>
        <v>0</v>
      </c>
      <c r="T2165" s="22"/>
      <c r="W2165" s="20"/>
    </row>
    <row r="2166" s="19" customFormat="1" outlineLevel="1" spans="1:23">
      <c r="A2166" s="83" t="s">
        <v>5106</v>
      </c>
      <c r="B2166" s="79" t="s">
        <v>5107</v>
      </c>
      <c r="C2166" s="72" t="s">
        <v>350</v>
      </c>
      <c r="D2166" s="73"/>
      <c r="E2166" s="217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11" t="s">
        <v>351</v>
      </c>
      <c r="N2166" s="145" t="s">
        <v>4112</v>
      </c>
      <c r="O2166" s="113">
        <v>4650358700891</v>
      </c>
      <c r="P2166" s="118">
        <v>6.4</v>
      </c>
      <c r="Q2166" s="136">
        <v>0.0096</v>
      </c>
      <c r="R2166" s="127">
        <f t="shared" si="490"/>
        <v>0</v>
      </c>
      <c r="S2166" s="128">
        <f t="shared" si="491"/>
        <v>0</v>
      </c>
      <c r="T2166" s="22"/>
      <c r="W2166" s="20"/>
    </row>
    <row r="2167" s="19" customFormat="1" outlineLevel="1" spans="1:23">
      <c r="A2167" s="83" t="s">
        <v>5108</v>
      </c>
      <c r="B2167" s="79" t="s">
        <v>5109</v>
      </c>
      <c r="C2167" s="72" t="s">
        <v>350</v>
      </c>
      <c r="D2167" s="73"/>
      <c r="E2167" s="217">
        <v>5.35</v>
      </c>
      <c r="F2167" s="75">
        <f t="shared" si="488"/>
        <v>5.35</v>
      </c>
      <c r="G2167" s="75">
        <f t="shared" si="489"/>
        <v>4.28</v>
      </c>
      <c r="H2167" s="76">
        <v>7499</v>
      </c>
      <c r="I2167" s="72"/>
      <c r="J2167" s="75" t="str">
        <f t="shared" si="487"/>
        <v/>
      </c>
      <c r="K2167" s="72">
        <v>100</v>
      </c>
      <c r="L2167" s="72">
        <v>1800</v>
      </c>
      <c r="M2167" s="111" t="s">
        <v>351</v>
      </c>
      <c r="N2167" s="145" t="s">
        <v>4112</v>
      </c>
      <c r="O2167" s="113">
        <v>4650358700907</v>
      </c>
      <c r="P2167" s="118">
        <v>10.26</v>
      </c>
      <c r="Q2167" s="136">
        <v>0.018</v>
      </c>
      <c r="R2167" s="127">
        <f t="shared" si="490"/>
        <v>0</v>
      </c>
      <c r="S2167" s="128">
        <f t="shared" si="491"/>
        <v>0</v>
      </c>
      <c r="T2167" s="22"/>
      <c r="W2167" s="20"/>
    </row>
    <row r="2168" s="19" customFormat="1" outlineLevel="1" spans="1:23">
      <c r="A2168" s="83" t="s">
        <v>5110</v>
      </c>
      <c r="B2168" s="79" t="s">
        <v>5111</v>
      </c>
      <c r="C2168" s="72" t="s">
        <v>350</v>
      </c>
      <c r="D2168" s="73"/>
      <c r="E2168" s="217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11" t="s">
        <v>351</v>
      </c>
      <c r="N2168" s="145" t="s">
        <v>4112</v>
      </c>
      <c r="O2168" s="113">
        <v>4650358700914</v>
      </c>
      <c r="P2168" s="118">
        <v>10.56</v>
      </c>
      <c r="Q2168" s="136">
        <v>0.0192</v>
      </c>
      <c r="R2168" s="127">
        <f t="shared" si="490"/>
        <v>0</v>
      </c>
      <c r="S2168" s="128">
        <f t="shared" si="491"/>
        <v>0</v>
      </c>
      <c r="T2168" s="22"/>
      <c r="W2168" s="20"/>
    </row>
    <row r="2169" s="19" customFormat="1" outlineLevel="1" spans="1:23">
      <c r="A2169" s="83" t="s">
        <v>5112</v>
      </c>
      <c r="B2169" s="79" t="s">
        <v>5113</v>
      </c>
      <c r="C2169" s="72" t="s">
        <v>350</v>
      </c>
      <c r="D2169" s="73"/>
      <c r="E2169" s="217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11" t="s">
        <v>351</v>
      </c>
      <c r="N2169" s="145" t="s">
        <v>4112</v>
      </c>
      <c r="O2169" s="113">
        <v>4650358700860</v>
      </c>
      <c r="P2169" s="118">
        <v>7</v>
      </c>
      <c r="Q2169" s="136">
        <v>0.012</v>
      </c>
      <c r="R2169" s="127">
        <f t="shared" si="490"/>
        <v>0</v>
      </c>
      <c r="S2169" s="128">
        <f t="shared" si="491"/>
        <v>0</v>
      </c>
      <c r="T2169" s="22"/>
      <c r="W2169" s="20"/>
    </row>
    <row r="2170" s="19" customFormat="1" outlineLevel="1" spans="1:23">
      <c r="A2170" s="83" t="s">
        <v>5114</v>
      </c>
      <c r="B2170" s="79" t="s">
        <v>5115</v>
      </c>
      <c r="C2170" s="72" t="s">
        <v>350</v>
      </c>
      <c r="D2170" s="73"/>
      <c r="E2170" s="217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11" t="s">
        <v>351</v>
      </c>
      <c r="N2170" s="145" t="s">
        <v>4112</v>
      </c>
      <c r="O2170" s="113">
        <v>4650358700921</v>
      </c>
      <c r="P2170" s="118">
        <v>15.52</v>
      </c>
      <c r="Q2170" s="136">
        <v>0.032</v>
      </c>
      <c r="R2170" s="127">
        <f t="shared" si="490"/>
        <v>0</v>
      </c>
      <c r="S2170" s="128">
        <f t="shared" si="491"/>
        <v>0</v>
      </c>
      <c r="T2170" s="22"/>
      <c r="W2170" s="20"/>
    </row>
    <row r="2171" s="19" customFormat="1" outlineLevel="1" spans="1:23">
      <c r="A2171" s="83" t="s">
        <v>5116</v>
      </c>
      <c r="B2171" s="79" t="s">
        <v>5117</v>
      </c>
      <c r="C2171" s="72" t="s">
        <v>350</v>
      </c>
      <c r="D2171" s="73"/>
      <c r="E2171" s="217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11" t="s">
        <v>351</v>
      </c>
      <c r="N2171" s="145" t="s">
        <v>4112</v>
      </c>
      <c r="O2171" s="113">
        <v>4650358700938</v>
      </c>
      <c r="P2171" s="118">
        <v>12</v>
      </c>
      <c r="Q2171" s="136">
        <v>0.027</v>
      </c>
      <c r="R2171" s="127">
        <f t="shared" si="490"/>
        <v>0</v>
      </c>
      <c r="S2171" s="128">
        <f t="shared" si="491"/>
        <v>0</v>
      </c>
      <c r="T2171" s="22"/>
      <c r="W2171" s="20"/>
    </row>
    <row r="2172" s="19" customFormat="1" outlineLevel="1" spans="1:23">
      <c r="A2172" s="83" t="s">
        <v>5118</v>
      </c>
      <c r="B2172" s="79" t="s">
        <v>5119</v>
      </c>
      <c r="C2172" s="72" t="s">
        <v>350</v>
      </c>
      <c r="D2172" s="73"/>
      <c r="E2172" s="217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11" t="s">
        <v>351</v>
      </c>
      <c r="N2172" s="145" t="s">
        <v>4112</v>
      </c>
      <c r="O2172" s="113">
        <v>4650358700945</v>
      </c>
      <c r="P2172" s="118">
        <v>7.75</v>
      </c>
      <c r="Q2172" s="136">
        <v>0.017</v>
      </c>
      <c r="R2172" s="127">
        <f t="shared" si="490"/>
        <v>0</v>
      </c>
      <c r="S2172" s="128">
        <f t="shared" si="491"/>
        <v>0</v>
      </c>
      <c r="T2172" s="22"/>
      <c r="W2172" s="20"/>
    </row>
    <row r="2173" s="19" customFormat="1" outlineLevel="1" spans="1:23">
      <c r="A2173" s="83" t="s">
        <v>5120</v>
      </c>
      <c r="B2173" s="79" t="s">
        <v>5121</v>
      </c>
      <c r="C2173" s="72" t="s">
        <v>350</v>
      </c>
      <c r="D2173" s="73"/>
      <c r="E2173" s="217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11" t="s">
        <v>351</v>
      </c>
      <c r="N2173" s="145" t="s">
        <v>4112</v>
      </c>
      <c r="O2173" s="113">
        <v>4650358700952</v>
      </c>
      <c r="P2173" s="118">
        <v>1.38</v>
      </c>
      <c r="Q2173" s="136">
        <v>0.018</v>
      </c>
      <c r="R2173" s="127">
        <f t="shared" si="490"/>
        <v>0</v>
      </c>
      <c r="S2173" s="128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7"/>
      <c r="F2174" s="75"/>
      <c r="G2174" s="75"/>
      <c r="H2174" s="78"/>
      <c r="I2174" s="72"/>
      <c r="J2174" s="75" t="str">
        <f t="shared" si="487"/>
        <v/>
      </c>
      <c r="K2174" s="72"/>
      <c r="L2174" s="72"/>
      <c r="M2174" s="111"/>
      <c r="N2174" s="145"/>
      <c r="O2174" s="113"/>
      <c r="P2174" s="118"/>
      <c r="Q2174" s="136"/>
      <c r="R2174" s="127"/>
      <c r="S2174" s="128"/>
      <c r="T2174" s="22"/>
      <c r="W2174" s="20"/>
    </row>
    <row r="2175" s="19" customFormat="1" outlineLevel="1" spans="1:23">
      <c r="A2175" s="83" t="s">
        <v>5122</v>
      </c>
      <c r="B2175" s="79" t="s">
        <v>5123</v>
      </c>
      <c r="C2175" s="72" t="s">
        <v>350</v>
      </c>
      <c r="D2175" s="73"/>
      <c r="E2175" s="217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8"/>
      <c r="I2175" s="72"/>
      <c r="J2175" s="75" t="str">
        <f t="shared" si="487"/>
        <v/>
      </c>
      <c r="K2175" s="72">
        <v>100</v>
      </c>
      <c r="L2175" s="72"/>
      <c r="M2175" s="111" t="s">
        <v>351</v>
      </c>
      <c r="N2175" s="145" t="s">
        <v>4112</v>
      </c>
      <c r="O2175" s="113">
        <v>4650358700969</v>
      </c>
      <c r="P2175" s="118"/>
      <c r="Q2175" s="136"/>
      <c r="R2175" s="127"/>
      <c r="S2175" s="128"/>
      <c r="T2175" s="22"/>
      <c r="W2175" s="20"/>
    </row>
    <row r="2176" s="19" customFormat="1" outlineLevel="1" spans="1:23">
      <c r="A2176" s="83" t="s">
        <v>5124</v>
      </c>
      <c r="B2176" s="79" t="s">
        <v>5125</v>
      </c>
      <c r="C2176" s="72" t="s">
        <v>350</v>
      </c>
      <c r="D2176" s="73"/>
      <c r="E2176" s="217">
        <v>8.24</v>
      </c>
      <c r="F2176" s="75">
        <f t="shared" si="492"/>
        <v>8.24</v>
      </c>
      <c r="G2176" s="75">
        <f t="shared" si="493"/>
        <v>6.592</v>
      </c>
      <c r="H2176" s="78"/>
      <c r="I2176" s="72"/>
      <c r="J2176" s="75" t="str">
        <f t="shared" si="487"/>
        <v/>
      </c>
      <c r="K2176" s="72">
        <v>100</v>
      </c>
      <c r="L2176" s="72"/>
      <c r="M2176" s="111" t="s">
        <v>351</v>
      </c>
      <c r="N2176" s="145" t="s">
        <v>4112</v>
      </c>
      <c r="O2176" s="113">
        <v>4650358700976</v>
      </c>
      <c r="P2176" s="118"/>
      <c r="Q2176" s="136"/>
      <c r="R2176" s="127"/>
      <c r="S2176" s="128"/>
      <c r="T2176" s="22"/>
      <c r="W2176" s="20"/>
    </row>
    <row r="2177" s="19" customFormat="1" outlineLevel="1" spans="1:23">
      <c r="A2177" s="83" t="s">
        <v>5126</v>
      </c>
      <c r="B2177" s="79" t="s">
        <v>5127</v>
      </c>
      <c r="C2177" s="72" t="s">
        <v>350</v>
      </c>
      <c r="D2177" s="73"/>
      <c r="E2177" s="217">
        <v>9.25</v>
      </c>
      <c r="F2177" s="75">
        <f t="shared" si="492"/>
        <v>9.25</v>
      </c>
      <c r="G2177" s="75">
        <f t="shared" si="493"/>
        <v>7.4</v>
      </c>
      <c r="H2177" s="78"/>
      <c r="I2177" s="72"/>
      <c r="J2177" s="75" t="str">
        <f t="shared" si="487"/>
        <v/>
      </c>
      <c r="K2177" s="72">
        <v>100</v>
      </c>
      <c r="L2177" s="72"/>
      <c r="M2177" s="111" t="s">
        <v>351</v>
      </c>
      <c r="N2177" s="145" t="s">
        <v>4112</v>
      </c>
      <c r="O2177" s="113">
        <v>4650358700983</v>
      </c>
      <c r="P2177" s="118"/>
      <c r="Q2177" s="136"/>
      <c r="R2177" s="127"/>
      <c r="S2177" s="128"/>
      <c r="T2177" s="22"/>
      <c r="W2177" s="20"/>
    </row>
    <row r="2178" s="19" customFormat="1" outlineLevel="1" spans="1:23">
      <c r="A2178" s="83" t="s">
        <v>5128</v>
      </c>
      <c r="B2178" s="79" t="s">
        <v>5129</v>
      </c>
      <c r="C2178" s="72" t="s">
        <v>350</v>
      </c>
      <c r="D2178" s="73"/>
      <c r="E2178" s="217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11" t="s">
        <v>351</v>
      </c>
      <c r="N2178" s="145" t="s">
        <v>4112</v>
      </c>
      <c r="O2178" s="113">
        <v>4650358700990</v>
      </c>
      <c r="P2178" s="118">
        <v>4.8</v>
      </c>
      <c r="Q2178" s="136">
        <v>0.0072</v>
      </c>
      <c r="R2178" s="127">
        <f>P2178/L2178*D2178</f>
        <v>0</v>
      </c>
      <c r="S2178" s="128">
        <f>Q2178/L2178*D2178</f>
        <v>0</v>
      </c>
      <c r="T2178" s="22"/>
      <c r="W2178" s="20"/>
    </row>
    <row r="2179" s="19" customFormat="1" outlineLevel="1" spans="1:23">
      <c r="A2179" s="83" t="s">
        <v>5130</v>
      </c>
      <c r="B2179" s="79" t="s">
        <v>5131</v>
      </c>
      <c r="C2179" s="72" t="s">
        <v>350</v>
      </c>
      <c r="D2179" s="73"/>
      <c r="E2179" s="217">
        <v>10.85</v>
      </c>
      <c r="F2179" s="75">
        <f t="shared" si="492"/>
        <v>10.85</v>
      </c>
      <c r="G2179" s="75">
        <f t="shared" si="493"/>
        <v>8.68</v>
      </c>
      <c r="H2179" s="76">
        <v>1499</v>
      </c>
      <c r="I2179" s="72"/>
      <c r="J2179" s="75" t="str">
        <f t="shared" si="487"/>
        <v/>
      </c>
      <c r="K2179" s="72">
        <v>100</v>
      </c>
      <c r="L2179" s="72">
        <v>800</v>
      </c>
      <c r="M2179" s="111" t="s">
        <v>351</v>
      </c>
      <c r="N2179" s="145" t="s">
        <v>4112</v>
      </c>
      <c r="O2179" s="113">
        <v>4650358701003</v>
      </c>
      <c r="P2179" s="118">
        <v>4.56</v>
      </c>
      <c r="Q2179" s="136">
        <v>0.008</v>
      </c>
      <c r="R2179" s="127">
        <f>P2179/L2179*D2179</f>
        <v>0</v>
      </c>
      <c r="S2179" s="128">
        <f>Q2179/L2179*D2179</f>
        <v>0</v>
      </c>
      <c r="T2179" s="22"/>
      <c r="W2179" s="20"/>
    </row>
    <row r="2180" s="19" customFormat="1" outlineLevel="1" spans="1:23">
      <c r="A2180" s="83" t="s">
        <v>5132</v>
      </c>
      <c r="B2180" s="79" t="s">
        <v>5133</v>
      </c>
      <c r="C2180" s="72" t="s">
        <v>350</v>
      </c>
      <c r="D2180" s="73"/>
      <c r="E2180" s="217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11" t="s">
        <v>351</v>
      </c>
      <c r="N2180" s="145" t="s">
        <v>4112</v>
      </c>
      <c r="O2180" s="113">
        <v>4650358701010</v>
      </c>
      <c r="P2180" s="118">
        <v>5.28</v>
      </c>
      <c r="Q2180" s="136">
        <v>0.0096</v>
      </c>
      <c r="R2180" s="127">
        <f>P2180/L2180*D2180</f>
        <v>0</v>
      </c>
      <c r="S2180" s="128">
        <f>Q2180/L2180*D2180</f>
        <v>0</v>
      </c>
      <c r="T2180" s="22"/>
      <c r="W2180" s="20"/>
    </row>
    <row r="2181" s="19" customFormat="1" outlineLevel="1" spans="1:23">
      <c r="A2181" s="83" t="s">
        <v>5134</v>
      </c>
      <c r="B2181" s="79" t="s">
        <v>5135</v>
      </c>
      <c r="C2181" s="72" t="s">
        <v>350</v>
      </c>
      <c r="D2181" s="73"/>
      <c r="E2181" s="217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11" t="s">
        <v>351</v>
      </c>
      <c r="N2181" s="145" t="s">
        <v>4112</v>
      </c>
      <c r="O2181" s="113">
        <v>4650358701027</v>
      </c>
      <c r="P2181" s="118">
        <v>2.34</v>
      </c>
      <c r="Q2181" s="136">
        <v>0.004</v>
      </c>
      <c r="R2181" s="127">
        <f>P2181/L2181*D2181</f>
        <v>0</v>
      </c>
      <c r="S2181" s="128">
        <f>Q2181/L2181*D2181</f>
        <v>0</v>
      </c>
      <c r="T2181" s="22"/>
      <c r="W2181" s="20"/>
    </row>
    <row r="2182" s="19" customFormat="1" outlineLevel="1" spans="1:23">
      <c r="A2182" s="83" t="s">
        <v>5136</v>
      </c>
      <c r="B2182" s="79" t="s">
        <v>5137</v>
      </c>
      <c r="C2182" s="72" t="s">
        <v>350</v>
      </c>
      <c r="D2182" s="73"/>
      <c r="E2182" s="217">
        <v>22.16</v>
      </c>
      <c r="F2182" s="75">
        <f t="shared" si="492"/>
        <v>22.16</v>
      </c>
      <c r="G2182" s="75">
        <f t="shared" si="493"/>
        <v>17.728</v>
      </c>
      <c r="H2182" s="78"/>
      <c r="I2182" s="72"/>
      <c r="J2182" s="75" t="str">
        <f t="shared" si="487"/>
        <v/>
      </c>
      <c r="K2182" s="72">
        <v>50</v>
      </c>
      <c r="L2182" s="72"/>
      <c r="M2182" s="111" t="s">
        <v>351</v>
      </c>
      <c r="N2182" s="145" t="s">
        <v>4112</v>
      </c>
      <c r="O2182" s="113">
        <v>4650358701034</v>
      </c>
      <c r="P2182" s="118"/>
      <c r="Q2182" s="136"/>
      <c r="R2182" s="127"/>
      <c r="S2182" s="128"/>
      <c r="T2182" s="22"/>
      <c r="W2182" s="20"/>
    </row>
    <row r="2183" s="19" customFormat="1" outlineLevel="1" spans="1:23">
      <c r="A2183" s="83" t="s">
        <v>5138</v>
      </c>
      <c r="B2183" s="79" t="s">
        <v>5139</v>
      </c>
      <c r="C2183" s="72" t="s">
        <v>350</v>
      </c>
      <c r="D2183" s="73"/>
      <c r="E2183" s="217">
        <v>25.43</v>
      </c>
      <c r="F2183" s="75">
        <f t="shared" si="492"/>
        <v>25.43</v>
      </c>
      <c r="G2183" s="75">
        <f t="shared" si="493"/>
        <v>20.344</v>
      </c>
      <c r="H2183" s="78"/>
      <c r="I2183" s="72"/>
      <c r="J2183" s="75" t="str">
        <f t="shared" si="487"/>
        <v/>
      </c>
      <c r="K2183" s="72">
        <v>50</v>
      </c>
      <c r="L2183" s="72"/>
      <c r="M2183" s="111" t="s">
        <v>351</v>
      </c>
      <c r="N2183" s="145" t="s">
        <v>4112</v>
      </c>
      <c r="O2183" s="113">
        <v>4650358701058</v>
      </c>
      <c r="P2183" s="118"/>
      <c r="Q2183" s="136"/>
      <c r="R2183" s="127"/>
      <c r="S2183" s="128"/>
      <c r="T2183" s="22"/>
      <c r="W2183" s="20"/>
    </row>
    <row r="2184" s="19" customFormat="1" outlineLevel="1" spans="1:23">
      <c r="A2184" s="83" t="s">
        <v>5140</v>
      </c>
      <c r="B2184" s="79" t="s">
        <v>5141</v>
      </c>
      <c r="C2184" s="72" t="s">
        <v>350</v>
      </c>
      <c r="D2184" s="73"/>
      <c r="E2184" s="217">
        <v>27.01</v>
      </c>
      <c r="F2184" s="75">
        <f t="shared" si="492"/>
        <v>27.01</v>
      </c>
      <c r="G2184" s="75">
        <f t="shared" si="493"/>
        <v>21.608</v>
      </c>
      <c r="H2184" s="78"/>
      <c r="I2184" s="72"/>
      <c r="J2184" s="75" t="str">
        <f t="shared" si="487"/>
        <v/>
      </c>
      <c r="K2184" s="72">
        <v>50</v>
      </c>
      <c r="L2184" s="72"/>
      <c r="M2184" s="111" t="s">
        <v>351</v>
      </c>
      <c r="N2184" s="145" t="s">
        <v>4112</v>
      </c>
      <c r="O2184" s="113">
        <v>4650358701065</v>
      </c>
      <c r="P2184" s="118"/>
      <c r="Q2184" s="136"/>
      <c r="R2184" s="127"/>
      <c r="S2184" s="128"/>
      <c r="T2184" s="22"/>
      <c r="W2184" s="20"/>
    </row>
    <row r="2185" s="19" customFormat="1" outlineLevel="1" spans="1:23">
      <c r="A2185" s="83" t="s">
        <v>5142</v>
      </c>
      <c r="B2185" s="79" t="s">
        <v>5143</v>
      </c>
      <c r="C2185" s="72" t="s">
        <v>350</v>
      </c>
      <c r="D2185" s="73"/>
      <c r="E2185" s="217">
        <v>28.24</v>
      </c>
      <c r="F2185" s="75">
        <f t="shared" si="492"/>
        <v>28.24</v>
      </c>
      <c r="G2185" s="75">
        <f t="shared" si="493"/>
        <v>22.592</v>
      </c>
      <c r="H2185" s="78"/>
      <c r="I2185" s="72"/>
      <c r="J2185" s="75" t="str">
        <f t="shared" si="487"/>
        <v/>
      </c>
      <c r="K2185" s="72">
        <v>50</v>
      </c>
      <c r="L2185" s="72"/>
      <c r="M2185" s="111" t="s">
        <v>351</v>
      </c>
      <c r="N2185" s="145" t="s">
        <v>4112</v>
      </c>
      <c r="O2185" s="113">
        <v>4650358701072</v>
      </c>
      <c r="P2185" s="118"/>
      <c r="Q2185" s="136"/>
      <c r="R2185" s="127"/>
      <c r="S2185" s="128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7"/>
      <c r="F2186" s="75"/>
      <c r="G2186" s="75"/>
      <c r="H2186" s="78"/>
      <c r="I2186" s="72"/>
      <c r="J2186" s="75" t="str">
        <f t="shared" si="487"/>
        <v/>
      </c>
      <c r="K2186" s="72"/>
      <c r="L2186" s="72"/>
      <c r="M2186" s="111"/>
      <c r="N2186" s="145"/>
      <c r="O2186" s="113"/>
      <c r="P2186" s="118"/>
      <c r="Q2186" s="136"/>
      <c r="R2186" s="127"/>
      <c r="S2186" s="128"/>
      <c r="T2186" s="22"/>
      <c r="W2186" s="20"/>
    </row>
    <row r="2187" s="19" customFormat="1" outlineLevel="1" spans="1:23">
      <c r="A2187" s="83" t="s">
        <v>5144</v>
      </c>
      <c r="B2187" s="79" t="s">
        <v>5145</v>
      </c>
      <c r="C2187" s="72" t="s">
        <v>350</v>
      </c>
      <c r="D2187" s="73"/>
      <c r="E2187" s="217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11" t="s">
        <v>351</v>
      </c>
      <c r="N2187" s="145" t="s">
        <v>4112</v>
      </c>
      <c r="O2187" s="113">
        <v>4650358701089</v>
      </c>
      <c r="P2187" s="118">
        <v>17.28</v>
      </c>
      <c r="Q2187" s="136">
        <v>0.0192</v>
      </c>
      <c r="R2187" s="127">
        <f t="shared" ref="R2187:R2196" si="496">P2187/L2187*D2187</f>
        <v>0</v>
      </c>
      <c r="S2187" s="128">
        <f t="shared" ref="S2187:S2196" si="497">Q2187/L2187*D2187</f>
        <v>0</v>
      </c>
      <c r="T2187" s="22"/>
      <c r="W2187" s="20"/>
    </row>
    <row r="2188" s="19" customFormat="1" outlineLevel="1" spans="1:23">
      <c r="A2188" s="83" t="s">
        <v>5146</v>
      </c>
      <c r="B2188" s="79" t="s">
        <v>5147</v>
      </c>
      <c r="C2188" s="72" t="s">
        <v>350</v>
      </c>
      <c r="D2188" s="73"/>
      <c r="E2188" s="217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11" t="s">
        <v>351</v>
      </c>
      <c r="N2188" s="145" t="s">
        <v>4112</v>
      </c>
      <c r="O2188" s="113">
        <v>4650358701096</v>
      </c>
      <c r="P2188" s="118">
        <v>16.8</v>
      </c>
      <c r="Q2188" s="136">
        <v>0.0168</v>
      </c>
      <c r="R2188" s="127">
        <f t="shared" si="496"/>
        <v>0</v>
      </c>
      <c r="S2188" s="128">
        <f t="shared" si="497"/>
        <v>0</v>
      </c>
      <c r="T2188" s="22"/>
      <c r="W2188" s="20"/>
    </row>
    <row r="2189" s="19" customFormat="1" outlineLevel="1" spans="1:23">
      <c r="A2189" s="83" t="s">
        <v>5148</v>
      </c>
      <c r="B2189" s="79" t="s">
        <v>5149</v>
      </c>
      <c r="C2189" s="72" t="s">
        <v>350</v>
      </c>
      <c r="D2189" s="73"/>
      <c r="E2189" s="217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11" t="s">
        <v>351</v>
      </c>
      <c r="N2189" s="145" t="s">
        <v>4112</v>
      </c>
      <c r="O2189" s="113">
        <v>4650358701102</v>
      </c>
      <c r="P2189" s="118">
        <v>15.54</v>
      </c>
      <c r="Q2189" s="136">
        <v>0.021</v>
      </c>
      <c r="R2189" s="127">
        <f t="shared" si="496"/>
        <v>0</v>
      </c>
      <c r="S2189" s="128">
        <f t="shared" si="497"/>
        <v>0</v>
      </c>
      <c r="T2189" s="22"/>
      <c r="W2189" s="20"/>
    </row>
    <row r="2190" s="19" customFormat="1" outlineLevel="1" spans="1:23">
      <c r="A2190" s="83" t="s">
        <v>5150</v>
      </c>
      <c r="B2190" s="79" t="s">
        <v>5151</v>
      </c>
      <c r="C2190" s="72" t="s">
        <v>350</v>
      </c>
      <c r="D2190" s="73"/>
      <c r="E2190" s="217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11" t="s">
        <v>351</v>
      </c>
      <c r="N2190" s="145" t="s">
        <v>4112</v>
      </c>
      <c r="O2190" s="113">
        <v>4650358701119</v>
      </c>
      <c r="P2190" s="118">
        <v>14.4</v>
      </c>
      <c r="Q2190" s="136">
        <v>0.0216</v>
      </c>
      <c r="R2190" s="127">
        <f t="shared" si="496"/>
        <v>0</v>
      </c>
      <c r="S2190" s="128">
        <f t="shared" si="497"/>
        <v>0</v>
      </c>
      <c r="T2190" s="22"/>
      <c r="W2190" s="20"/>
    </row>
    <row r="2191" s="19" customFormat="1" outlineLevel="1" spans="1:23">
      <c r="A2191" s="83" t="s">
        <v>5152</v>
      </c>
      <c r="B2191" s="79" t="s">
        <v>5153</v>
      </c>
      <c r="C2191" s="72" t="s">
        <v>350</v>
      </c>
      <c r="D2191" s="73"/>
      <c r="E2191" s="217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11" t="s">
        <v>351</v>
      </c>
      <c r="N2191" s="145" t="s">
        <v>4112</v>
      </c>
      <c r="O2191" s="113">
        <v>4650358701126</v>
      </c>
      <c r="P2191" s="118">
        <v>13.68</v>
      </c>
      <c r="Q2191" s="136">
        <v>0.024</v>
      </c>
      <c r="R2191" s="127">
        <f t="shared" si="496"/>
        <v>0</v>
      </c>
      <c r="S2191" s="128">
        <f t="shared" si="497"/>
        <v>0</v>
      </c>
      <c r="T2191" s="22"/>
      <c r="W2191" s="20"/>
    </row>
    <row r="2192" s="19" customFormat="1" outlineLevel="1" spans="1:23">
      <c r="A2192" s="83" t="s">
        <v>5154</v>
      </c>
      <c r="B2192" s="79" t="s">
        <v>5155</v>
      </c>
      <c r="C2192" s="72" t="s">
        <v>350</v>
      </c>
      <c r="D2192" s="73"/>
      <c r="E2192" s="217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11" t="s">
        <v>351</v>
      </c>
      <c r="N2192" s="145" t="s">
        <v>4112</v>
      </c>
      <c r="O2192" s="113">
        <v>4650358701133</v>
      </c>
      <c r="P2192" s="118">
        <v>14.52</v>
      </c>
      <c r="Q2192" s="136">
        <v>0.0264</v>
      </c>
      <c r="R2192" s="127">
        <f t="shared" si="496"/>
        <v>0</v>
      </c>
      <c r="S2192" s="128">
        <f t="shared" si="497"/>
        <v>0</v>
      </c>
      <c r="T2192" s="22"/>
      <c r="W2192" s="20"/>
    </row>
    <row r="2193" s="19" customFormat="1" outlineLevel="1" spans="1:23">
      <c r="A2193" s="83" t="s">
        <v>5156</v>
      </c>
      <c r="B2193" s="79" t="s">
        <v>5157</v>
      </c>
      <c r="C2193" s="72" t="s">
        <v>350</v>
      </c>
      <c r="D2193" s="73"/>
      <c r="E2193" s="217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11" t="s">
        <v>351</v>
      </c>
      <c r="N2193" s="145" t="s">
        <v>4112</v>
      </c>
      <c r="O2193" s="113">
        <v>4650358701140</v>
      </c>
      <c r="P2193" s="118">
        <v>12.6</v>
      </c>
      <c r="Q2193" s="136">
        <v>0.0216</v>
      </c>
      <c r="R2193" s="127">
        <f t="shared" si="496"/>
        <v>0</v>
      </c>
      <c r="S2193" s="128">
        <f t="shared" si="497"/>
        <v>0</v>
      </c>
      <c r="T2193" s="22"/>
      <c r="W2193" s="20"/>
    </row>
    <row r="2194" s="19" customFormat="1" outlineLevel="1" spans="1:23">
      <c r="A2194" s="83" t="s">
        <v>5158</v>
      </c>
      <c r="B2194" s="79" t="s">
        <v>5159</v>
      </c>
      <c r="C2194" s="72" t="s">
        <v>350</v>
      </c>
      <c r="D2194" s="73"/>
      <c r="E2194" s="217">
        <v>10.7</v>
      </c>
      <c r="F2194" s="75">
        <f t="shared" si="494"/>
        <v>10.7</v>
      </c>
      <c r="G2194" s="75">
        <f t="shared" si="495"/>
        <v>8.56</v>
      </c>
      <c r="H2194" s="76">
        <v>799</v>
      </c>
      <c r="I2194" s="72"/>
      <c r="J2194" s="75" t="str">
        <f t="shared" si="487"/>
        <v/>
      </c>
      <c r="K2194" s="72">
        <v>50</v>
      </c>
      <c r="L2194" s="72">
        <v>900</v>
      </c>
      <c r="M2194" s="111" t="s">
        <v>351</v>
      </c>
      <c r="N2194" s="145" t="s">
        <v>4112</v>
      </c>
      <c r="O2194" s="113">
        <v>4650358701157</v>
      </c>
      <c r="P2194" s="118">
        <v>17.46</v>
      </c>
      <c r="Q2194" s="136">
        <v>0.036</v>
      </c>
      <c r="R2194" s="127">
        <f t="shared" si="496"/>
        <v>0</v>
      </c>
      <c r="S2194" s="128">
        <f t="shared" si="497"/>
        <v>0</v>
      </c>
      <c r="T2194" s="22"/>
      <c r="W2194" s="20"/>
    </row>
    <row r="2195" s="19" customFormat="1" outlineLevel="1" spans="1:23">
      <c r="A2195" s="83" t="s">
        <v>5160</v>
      </c>
      <c r="B2195" s="79" t="s">
        <v>5161</v>
      </c>
      <c r="C2195" s="72" t="s">
        <v>350</v>
      </c>
      <c r="D2195" s="73"/>
      <c r="E2195" s="217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11" t="s">
        <v>351</v>
      </c>
      <c r="N2195" s="145" t="s">
        <v>4112</v>
      </c>
      <c r="O2195" s="113">
        <v>4650358701164</v>
      </c>
      <c r="P2195" s="118">
        <v>16.8</v>
      </c>
      <c r="Q2195" s="136">
        <v>0.0378</v>
      </c>
      <c r="R2195" s="127">
        <f t="shared" si="496"/>
        <v>0</v>
      </c>
      <c r="S2195" s="128">
        <f t="shared" si="497"/>
        <v>0</v>
      </c>
      <c r="T2195" s="22"/>
      <c r="W2195" s="20"/>
    </row>
    <row r="2196" s="19" customFormat="1" outlineLevel="1" spans="1:23">
      <c r="A2196" s="83" t="s">
        <v>5162</v>
      </c>
      <c r="B2196" s="79" t="s">
        <v>5163</v>
      </c>
      <c r="C2196" s="72" t="s">
        <v>350</v>
      </c>
      <c r="D2196" s="73"/>
      <c r="E2196" s="217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11" t="s">
        <v>351</v>
      </c>
      <c r="N2196" s="145" t="s">
        <v>4112</v>
      </c>
      <c r="O2196" s="113">
        <v>4650358701171</v>
      </c>
      <c r="P2196" s="118">
        <v>13.95</v>
      </c>
      <c r="Q2196" s="136">
        <v>0.0306</v>
      </c>
      <c r="R2196" s="127">
        <f t="shared" si="496"/>
        <v>0</v>
      </c>
      <c r="S2196" s="128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7"/>
      <c r="F2197" s="75"/>
      <c r="G2197" s="75"/>
      <c r="H2197" s="78"/>
      <c r="I2197" s="72"/>
      <c r="J2197" s="75" t="str">
        <f t="shared" si="487"/>
        <v/>
      </c>
      <c r="K2197" s="72"/>
      <c r="L2197" s="72"/>
      <c r="M2197" s="111"/>
      <c r="N2197" s="145"/>
      <c r="O2197" s="113"/>
      <c r="P2197" s="118"/>
      <c r="Q2197" s="136"/>
      <c r="R2197" s="127"/>
      <c r="S2197" s="128"/>
      <c r="T2197" s="22"/>
      <c r="W2197" s="20"/>
    </row>
    <row r="2198" s="19" customFormat="1" outlineLevel="1" spans="1:23">
      <c r="A2198" s="83" t="s">
        <v>5164</v>
      </c>
      <c r="B2198" s="79" t="s">
        <v>5165</v>
      </c>
      <c r="C2198" s="72" t="s">
        <v>350</v>
      </c>
      <c r="D2198" s="73"/>
      <c r="E2198" s="217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4999</v>
      </c>
      <c r="I2198" s="72"/>
      <c r="J2198" s="75" t="str">
        <f t="shared" si="487"/>
        <v/>
      </c>
      <c r="K2198" s="72">
        <v>100</v>
      </c>
      <c r="L2198" s="72">
        <v>6200</v>
      </c>
      <c r="M2198" s="111" t="s">
        <v>351</v>
      </c>
      <c r="N2198" s="145" t="s">
        <v>4112</v>
      </c>
      <c r="O2198" s="113">
        <v>4650358701188</v>
      </c>
      <c r="P2198" s="118">
        <v>16.74</v>
      </c>
      <c r="Q2198" s="136">
        <v>0.0186</v>
      </c>
      <c r="R2198" s="127">
        <f t="shared" ref="R2198:R2205" si="500">P2198/L2198*D2198</f>
        <v>0</v>
      </c>
      <c r="S2198" s="128">
        <f t="shared" ref="S2198:S2205" si="501">Q2198/L2198*D2198</f>
        <v>0</v>
      </c>
      <c r="T2198" s="22"/>
      <c r="W2198" s="20"/>
    </row>
    <row r="2199" s="19" customFormat="1" outlineLevel="1" spans="1:23">
      <c r="A2199" s="83" t="s">
        <v>5166</v>
      </c>
      <c r="B2199" s="79" t="s">
        <v>5167</v>
      </c>
      <c r="C2199" s="72" t="s">
        <v>350</v>
      </c>
      <c r="D2199" s="73"/>
      <c r="E2199" s="217">
        <v>6.25</v>
      </c>
      <c r="F2199" s="75">
        <f t="shared" si="498"/>
        <v>6.25</v>
      </c>
      <c r="G2199" s="75">
        <f t="shared" si="499"/>
        <v>5</v>
      </c>
      <c r="H2199" s="76">
        <v>3299</v>
      </c>
      <c r="I2199" s="72"/>
      <c r="J2199" s="75" t="str">
        <f t="shared" si="487"/>
        <v/>
      </c>
      <c r="K2199" s="72">
        <v>100</v>
      </c>
      <c r="L2199" s="72">
        <v>5500</v>
      </c>
      <c r="M2199" s="111" t="s">
        <v>351</v>
      </c>
      <c r="N2199" s="145" t="s">
        <v>4112</v>
      </c>
      <c r="O2199" s="113">
        <v>4650358701195</v>
      </c>
      <c r="P2199" s="118">
        <v>16.5</v>
      </c>
      <c r="Q2199" s="136">
        <v>0.0165</v>
      </c>
      <c r="R2199" s="127">
        <f t="shared" si="500"/>
        <v>0</v>
      </c>
      <c r="S2199" s="128">
        <f t="shared" si="501"/>
        <v>0</v>
      </c>
      <c r="T2199" s="22"/>
      <c r="W2199" s="20"/>
    </row>
    <row r="2200" s="19" customFormat="1" outlineLevel="1" spans="1:23">
      <c r="A2200" s="83" t="s">
        <v>5168</v>
      </c>
      <c r="B2200" s="79" t="s">
        <v>5169</v>
      </c>
      <c r="C2200" s="72" t="s">
        <v>350</v>
      </c>
      <c r="D2200" s="73"/>
      <c r="E2200" s="217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11" t="s">
        <v>351</v>
      </c>
      <c r="N2200" s="145" t="s">
        <v>4112</v>
      </c>
      <c r="O2200" s="113">
        <v>4650358701201</v>
      </c>
      <c r="P2200" s="118">
        <v>8.88</v>
      </c>
      <c r="Q2200" s="136">
        <v>0.012</v>
      </c>
      <c r="R2200" s="127">
        <f t="shared" si="500"/>
        <v>0</v>
      </c>
      <c r="S2200" s="128">
        <f t="shared" si="501"/>
        <v>0</v>
      </c>
      <c r="T2200" s="22"/>
      <c r="W2200" s="20"/>
    </row>
    <row r="2201" s="19" customFormat="1" outlineLevel="1" spans="1:23">
      <c r="A2201" s="83" t="s">
        <v>5170</v>
      </c>
      <c r="B2201" s="79" t="s">
        <v>5171</v>
      </c>
      <c r="C2201" s="72" t="s">
        <v>350</v>
      </c>
      <c r="D2201" s="73"/>
      <c r="E2201" s="217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11" t="s">
        <v>351</v>
      </c>
      <c r="N2201" s="145" t="s">
        <v>4112</v>
      </c>
      <c r="O2201" s="113">
        <v>4650358701041</v>
      </c>
      <c r="P2201" s="118">
        <v>7.2</v>
      </c>
      <c r="Q2201" s="136">
        <v>0.0108</v>
      </c>
      <c r="R2201" s="127">
        <f t="shared" si="500"/>
        <v>0</v>
      </c>
      <c r="S2201" s="128">
        <f t="shared" si="501"/>
        <v>0</v>
      </c>
      <c r="T2201" s="22"/>
      <c r="W2201" s="20"/>
    </row>
    <row r="2202" s="19" customFormat="1" outlineLevel="1" spans="1:23">
      <c r="A2202" s="83" t="s">
        <v>5172</v>
      </c>
      <c r="B2202" s="79" t="s">
        <v>5173</v>
      </c>
      <c r="C2202" s="72" t="s">
        <v>350</v>
      </c>
      <c r="D2202" s="73"/>
      <c r="E2202" s="217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11" t="s">
        <v>351</v>
      </c>
      <c r="N2202" s="145" t="s">
        <v>4112</v>
      </c>
      <c r="O2202" s="113">
        <v>4650358701225</v>
      </c>
      <c r="P2202" s="118">
        <v>9.12</v>
      </c>
      <c r="Q2202" s="136">
        <v>0.016</v>
      </c>
      <c r="R2202" s="127">
        <f t="shared" si="500"/>
        <v>0</v>
      </c>
      <c r="S2202" s="128">
        <f t="shared" si="501"/>
        <v>0</v>
      </c>
      <c r="T2202" s="22"/>
      <c r="W2202" s="20"/>
    </row>
    <row r="2203" s="19" customFormat="1" outlineLevel="1" spans="1:23">
      <c r="A2203" s="83" t="s">
        <v>5174</v>
      </c>
      <c r="B2203" s="79" t="s">
        <v>5175</v>
      </c>
      <c r="C2203" s="72" t="s">
        <v>350</v>
      </c>
      <c r="D2203" s="73"/>
      <c r="E2203" s="217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11" t="s">
        <v>351</v>
      </c>
      <c r="N2203" s="145" t="s">
        <v>4112</v>
      </c>
      <c r="O2203" s="113">
        <v>4650358701232</v>
      </c>
      <c r="P2203" s="118">
        <v>13.2</v>
      </c>
      <c r="Q2203" s="136">
        <v>0.024</v>
      </c>
      <c r="R2203" s="127">
        <f t="shared" si="500"/>
        <v>0</v>
      </c>
      <c r="S2203" s="128">
        <f t="shared" si="501"/>
        <v>0</v>
      </c>
      <c r="T2203" s="22"/>
      <c r="W2203" s="20"/>
    </row>
    <row r="2204" s="19" customFormat="1" outlineLevel="1" spans="1:23">
      <c r="A2204" s="83" t="s">
        <v>5176</v>
      </c>
      <c r="B2204" s="79" t="s">
        <v>5177</v>
      </c>
      <c r="C2204" s="72" t="s">
        <v>350</v>
      </c>
      <c r="D2204" s="73"/>
      <c r="E2204" s="217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11" t="s">
        <v>351</v>
      </c>
      <c r="N2204" s="145" t="s">
        <v>4112</v>
      </c>
      <c r="O2204" s="113">
        <v>4650358701249</v>
      </c>
      <c r="P2204" s="118">
        <v>7</v>
      </c>
      <c r="Q2204" s="136">
        <v>0.012</v>
      </c>
      <c r="R2204" s="127">
        <f t="shared" si="500"/>
        <v>0</v>
      </c>
      <c r="S2204" s="128">
        <f t="shared" si="501"/>
        <v>0</v>
      </c>
      <c r="T2204" s="22"/>
      <c r="W2204" s="20"/>
    </row>
    <row r="2205" s="19" customFormat="1" outlineLevel="1" spans="1:23">
      <c r="A2205" s="83" t="s">
        <v>5178</v>
      </c>
      <c r="B2205" s="79" t="s">
        <v>5179</v>
      </c>
      <c r="C2205" s="72" t="s">
        <v>350</v>
      </c>
      <c r="D2205" s="73"/>
      <c r="E2205" s="217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11" t="s">
        <v>351</v>
      </c>
      <c r="N2205" s="145" t="s">
        <v>4112</v>
      </c>
      <c r="O2205" s="113">
        <v>4650358701256</v>
      </c>
      <c r="P2205" s="118">
        <v>15.52</v>
      </c>
      <c r="Q2205" s="136">
        <v>0.032</v>
      </c>
      <c r="R2205" s="127">
        <f t="shared" si="500"/>
        <v>0</v>
      </c>
      <c r="S2205" s="128">
        <f t="shared" si="501"/>
        <v>0</v>
      </c>
      <c r="T2205" s="22"/>
      <c r="W2205" s="20"/>
    </row>
    <row r="2206" s="19" customFormat="1" outlineLevel="1" spans="1:23">
      <c r="A2206" s="83" t="s">
        <v>5180</v>
      </c>
      <c r="B2206" s="79" t="s">
        <v>5181</v>
      </c>
      <c r="C2206" s="72" t="s">
        <v>350</v>
      </c>
      <c r="D2206" s="73"/>
      <c r="E2206" s="217">
        <v>25.78</v>
      </c>
      <c r="F2206" s="75">
        <f t="shared" si="498"/>
        <v>25.78</v>
      </c>
      <c r="G2206" s="75">
        <f t="shared" si="499"/>
        <v>20.624</v>
      </c>
      <c r="H2206" s="78"/>
      <c r="I2206" s="72"/>
      <c r="J2206" s="75" t="str">
        <f t="shared" si="487"/>
        <v/>
      </c>
      <c r="K2206" s="72">
        <v>50</v>
      </c>
      <c r="L2206" s="72"/>
      <c r="M2206" s="111" t="s">
        <v>351</v>
      </c>
      <c r="N2206" s="145" t="s">
        <v>4112</v>
      </c>
      <c r="O2206" s="113">
        <v>4650358701263</v>
      </c>
      <c r="P2206" s="118"/>
      <c r="Q2206" s="136"/>
      <c r="R2206" s="127"/>
      <c r="S2206" s="128"/>
      <c r="T2206" s="22"/>
      <c r="W2206" s="20"/>
    </row>
    <row r="2207" s="19" customFormat="1" outlineLevel="1" spans="1:23">
      <c r="A2207" s="83" t="s">
        <v>5182</v>
      </c>
      <c r="B2207" s="79" t="s">
        <v>5183</v>
      </c>
      <c r="C2207" s="72" t="s">
        <v>350</v>
      </c>
      <c r="D2207" s="73"/>
      <c r="E2207" s="217">
        <v>32.87</v>
      </c>
      <c r="F2207" s="75">
        <f t="shared" si="498"/>
        <v>32.87</v>
      </c>
      <c r="G2207" s="75">
        <f t="shared" si="499"/>
        <v>26.296</v>
      </c>
      <c r="H2207" s="78"/>
      <c r="I2207" s="72"/>
      <c r="J2207" s="75" t="str">
        <f t="shared" si="487"/>
        <v/>
      </c>
      <c r="K2207" s="72">
        <v>50</v>
      </c>
      <c r="L2207" s="72"/>
      <c r="M2207" s="111" t="s">
        <v>351</v>
      </c>
      <c r="N2207" s="145" t="s">
        <v>4112</v>
      </c>
      <c r="O2207" s="113">
        <v>4650358701287</v>
      </c>
      <c r="P2207" s="118"/>
      <c r="Q2207" s="136"/>
      <c r="R2207" s="127"/>
      <c r="S2207" s="128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7"/>
      <c r="F2208" s="75"/>
      <c r="G2208" s="75"/>
      <c r="H2208" s="78"/>
      <c r="I2208" s="72"/>
      <c r="J2208" s="75" t="str">
        <f t="shared" si="487"/>
        <v/>
      </c>
      <c r="K2208" s="72"/>
      <c r="L2208" s="72"/>
      <c r="M2208" s="111"/>
      <c r="N2208" s="145"/>
      <c r="O2208" s="113"/>
      <c r="P2208" s="118"/>
      <c r="Q2208" s="136"/>
      <c r="R2208" s="127"/>
      <c r="S2208" s="128"/>
      <c r="T2208" s="22"/>
      <c r="W2208" s="20"/>
    </row>
    <row r="2209" s="19" customFormat="1" outlineLevel="1" spans="1:23">
      <c r="A2209" s="83" t="s">
        <v>5184</v>
      </c>
      <c r="B2209" s="79" t="s">
        <v>5185</v>
      </c>
      <c r="C2209" s="72" t="s">
        <v>771</v>
      </c>
      <c r="D2209" s="73"/>
      <c r="E2209" s="217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128</v>
      </c>
      <c r="I2209" s="72"/>
      <c r="J2209" s="75" t="str">
        <f t="shared" si="487"/>
        <v/>
      </c>
      <c r="K2209" s="72">
        <v>1</v>
      </c>
      <c r="L2209" s="72">
        <v>200</v>
      </c>
      <c r="M2209" s="111" t="s">
        <v>351</v>
      </c>
      <c r="N2209" s="145" t="s">
        <v>5186</v>
      </c>
      <c r="O2209" s="113">
        <v>4620105827027</v>
      </c>
      <c r="P2209" s="118">
        <v>13.16</v>
      </c>
      <c r="Q2209" s="136">
        <v>0.0528</v>
      </c>
      <c r="R2209" s="127">
        <f t="shared" ref="R2209:R2220" si="504">P2209/L2209*D2209</f>
        <v>0</v>
      </c>
      <c r="S2209" s="128">
        <f t="shared" ref="S2209:S2220" si="505">Q2209/L2209*D2209</f>
        <v>0</v>
      </c>
      <c r="T2209" s="22"/>
      <c r="W2209" s="20"/>
    </row>
    <row r="2210" s="19" customFormat="1" outlineLevel="1" spans="1:23">
      <c r="A2210" s="83" t="s">
        <v>5187</v>
      </c>
      <c r="B2210" s="79" t="s">
        <v>5188</v>
      </c>
      <c r="C2210" s="72" t="s">
        <v>771</v>
      </c>
      <c r="D2210" s="73"/>
      <c r="E2210" s="217">
        <v>270.21</v>
      </c>
      <c r="F2210" s="75">
        <f t="shared" si="502"/>
        <v>270.21</v>
      </c>
      <c r="G2210" s="75">
        <f t="shared" si="503"/>
        <v>216.168</v>
      </c>
      <c r="H2210" s="76">
        <v>449</v>
      </c>
      <c r="I2210" s="72"/>
      <c r="J2210" s="75" t="str">
        <f t="shared" si="487"/>
        <v/>
      </c>
      <c r="K2210" s="72">
        <v>1</v>
      </c>
      <c r="L2210" s="72">
        <v>150</v>
      </c>
      <c r="M2210" s="111" t="s">
        <v>351</v>
      </c>
      <c r="N2210" s="145" t="s">
        <v>5186</v>
      </c>
      <c r="O2210" s="113">
        <v>4620105827034</v>
      </c>
      <c r="P2210" s="118">
        <v>14.2</v>
      </c>
      <c r="Q2210" s="136">
        <v>0.0528</v>
      </c>
      <c r="R2210" s="127">
        <f t="shared" si="504"/>
        <v>0</v>
      </c>
      <c r="S2210" s="128">
        <f t="shared" si="505"/>
        <v>0</v>
      </c>
      <c r="T2210" s="22"/>
      <c r="W2210" s="20"/>
    </row>
    <row r="2211" s="19" customFormat="1" outlineLevel="1" spans="1:23">
      <c r="A2211" s="83" t="s">
        <v>5189</v>
      </c>
      <c r="B2211" s="79" t="s">
        <v>5190</v>
      </c>
      <c r="C2211" s="72" t="s">
        <v>771</v>
      </c>
      <c r="D2211" s="73"/>
      <c r="E2211" s="217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11" t="s">
        <v>351</v>
      </c>
      <c r="N2211" s="145" t="s">
        <v>5186</v>
      </c>
      <c r="O2211" s="113">
        <v>4620105827041</v>
      </c>
      <c r="P2211" s="118">
        <v>13.24</v>
      </c>
      <c r="Q2211" s="136">
        <v>0.0528</v>
      </c>
      <c r="R2211" s="127">
        <f t="shared" si="504"/>
        <v>0</v>
      </c>
      <c r="S2211" s="128">
        <f t="shared" si="505"/>
        <v>0</v>
      </c>
      <c r="T2211" s="22"/>
      <c r="W2211" s="20"/>
    </row>
    <row r="2212" s="19" customFormat="1" outlineLevel="1" spans="1:23">
      <c r="A2212" s="83" t="s">
        <v>5191</v>
      </c>
      <c r="B2212" s="79" t="s">
        <v>5192</v>
      </c>
      <c r="C2212" s="72" t="s">
        <v>771</v>
      </c>
      <c r="D2212" s="73"/>
      <c r="E2212" s="217">
        <v>440.75</v>
      </c>
      <c r="F2212" s="75">
        <f t="shared" si="502"/>
        <v>440.75</v>
      </c>
      <c r="G2212" s="75">
        <f t="shared" si="503"/>
        <v>352.6</v>
      </c>
      <c r="H2212" s="76">
        <v>293</v>
      </c>
      <c r="I2212" s="72"/>
      <c r="J2212" s="75" t="str">
        <f t="shared" si="487"/>
        <v/>
      </c>
      <c r="K2212" s="72">
        <v>1</v>
      </c>
      <c r="L2212" s="72">
        <v>80</v>
      </c>
      <c r="M2212" s="111" t="s">
        <v>351</v>
      </c>
      <c r="N2212" s="145" t="s">
        <v>5186</v>
      </c>
      <c r="O2212" s="113">
        <v>4620105827058</v>
      </c>
      <c r="P2212" s="118">
        <v>13.88</v>
      </c>
      <c r="Q2212" s="136">
        <v>0.0528</v>
      </c>
      <c r="R2212" s="127">
        <f t="shared" si="504"/>
        <v>0</v>
      </c>
      <c r="S2212" s="128">
        <f t="shared" si="505"/>
        <v>0</v>
      </c>
      <c r="T2212" s="22"/>
      <c r="W2212" s="20"/>
    </row>
    <row r="2213" s="19" customFormat="1" outlineLevel="1" spans="1:23">
      <c r="A2213" s="83" t="s">
        <v>5193</v>
      </c>
      <c r="B2213" s="79" t="s">
        <v>5194</v>
      </c>
      <c r="C2213" s="72" t="s">
        <v>771</v>
      </c>
      <c r="D2213" s="73"/>
      <c r="E2213" s="217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11" t="s">
        <v>351</v>
      </c>
      <c r="N2213" s="145" t="s">
        <v>5186</v>
      </c>
      <c r="O2213" s="113">
        <v>4620105827065</v>
      </c>
      <c r="P2213" s="118">
        <v>12.9</v>
      </c>
      <c r="Q2213" s="136">
        <v>0.0528</v>
      </c>
      <c r="R2213" s="127">
        <f t="shared" si="504"/>
        <v>0</v>
      </c>
      <c r="S2213" s="128">
        <f t="shared" si="505"/>
        <v>0</v>
      </c>
      <c r="T2213" s="22"/>
      <c r="W2213" s="20"/>
    </row>
    <row r="2214" s="19" customFormat="1" outlineLevel="1" spans="1:23">
      <c r="A2214" s="83" t="s">
        <v>5195</v>
      </c>
      <c r="B2214" s="79" t="s">
        <v>5196</v>
      </c>
      <c r="C2214" s="72" t="s">
        <v>771</v>
      </c>
      <c r="D2214" s="73"/>
      <c r="E2214" s="217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11" t="s">
        <v>351</v>
      </c>
      <c r="N2214" s="145" t="s">
        <v>5186</v>
      </c>
      <c r="O2214" s="113">
        <v>4620105827072</v>
      </c>
      <c r="P2214" s="118">
        <v>12.8</v>
      </c>
      <c r="Q2214" s="136">
        <v>0.0528</v>
      </c>
      <c r="R2214" s="127">
        <f t="shared" si="504"/>
        <v>0</v>
      </c>
      <c r="S2214" s="128">
        <f t="shared" si="505"/>
        <v>0</v>
      </c>
      <c r="T2214" s="22"/>
      <c r="W2214" s="20"/>
    </row>
    <row r="2215" s="19" customFormat="1" outlineLevel="1" spans="1:23">
      <c r="A2215" s="83" t="s">
        <v>5197</v>
      </c>
      <c r="B2215" s="79" t="s">
        <v>5198</v>
      </c>
      <c r="C2215" s="72" t="s">
        <v>771</v>
      </c>
      <c r="D2215" s="73"/>
      <c r="E2215" s="217">
        <v>286.06</v>
      </c>
      <c r="F2215" s="75">
        <f t="shared" si="502"/>
        <v>286.06</v>
      </c>
      <c r="G2215" s="75">
        <f t="shared" si="503"/>
        <v>228.848</v>
      </c>
      <c r="H2215" s="76">
        <v>346</v>
      </c>
      <c r="I2215" s="72"/>
      <c r="J2215" s="75" t="str">
        <f t="shared" si="487"/>
        <v/>
      </c>
      <c r="K2215" s="72">
        <v>1</v>
      </c>
      <c r="L2215" s="72">
        <v>200</v>
      </c>
      <c r="M2215" s="111" t="s">
        <v>351</v>
      </c>
      <c r="N2215" s="145" t="s">
        <v>5186</v>
      </c>
      <c r="O2215" s="113">
        <v>4620105827089</v>
      </c>
      <c r="P2215" s="118">
        <v>16.48</v>
      </c>
      <c r="Q2215" s="136">
        <v>0.063888</v>
      </c>
      <c r="R2215" s="127">
        <f t="shared" si="504"/>
        <v>0</v>
      </c>
      <c r="S2215" s="128">
        <f t="shared" si="505"/>
        <v>0</v>
      </c>
      <c r="T2215" s="22"/>
      <c r="W2215" s="20"/>
    </row>
    <row r="2216" s="19" customFormat="1" outlineLevel="1" spans="1:23">
      <c r="A2216" s="83" t="s">
        <v>5199</v>
      </c>
      <c r="B2216" s="79" t="s">
        <v>5200</v>
      </c>
      <c r="C2216" s="72" t="s">
        <v>771</v>
      </c>
      <c r="D2216" s="73"/>
      <c r="E2216" s="217">
        <v>422.14</v>
      </c>
      <c r="F2216" s="75">
        <f t="shared" si="502"/>
        <v>422.14</v>
      </c>
      <c r="G2216" s="75">
        <f t="shared" si="503"/>
        <v>337.712</v>
      </c>
      <c r="H2216" s="76">
        <v>274</v>
      </c>
      <c r="I2216" s="72"/>
      <c r="J2216" s="75" t="str">
        <f t="shared" si="487"/>
        <v/>
      </c>
      <c r="K2216" s="72">
        <v>1</v>
      </c>
      <c r="L2216" s="72">
        <v>150</v>
      </c>
      <c r="M2216" s="111" t="s">
        <v>351</v>
      </c>
      <c r="N2216" s="145" t="s">
        <v>5186</v>
      </c>
      <c r="O2216" s="113">
        <v>4620105827096</v>
      </c>
      <c r="P2216" s="118">
        <v>19.6</v>
      </c>
      <c r="Q2216" s="136">
        <v>0.063888</v>
      </c>
      <c r="R2216" s="127">
        <f t="shared" si="504"/>
        <v>0</v>
      </c>
      <c r="S2216" s="128">
        <f t="shared" si="505"/>
        <v>0</v>
      </c>
      <c r="T2216" s="22"/>
      <c r="W2216" s="20"/>
    </row>
    <row r="2217" s="19" customFormat="1" outlineLevel="1" spans="1:23">
      <c r="A2217" s="83" t="s">
        <v>5201</v>
      </c>
      <c r="B2217" s="79" t="s">
        <v>5202</v>
      </c>
      <c r="C2217" s="72" t="s">
        <v>771</v>
      </c>
      <c r="D2217" s="73"/>
      <c r="E2217" s="217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11" t="s">
        <v>351</v>
      </c>
      <c r="N2217" s="145" t="s">
        <v>5186</v>
      </c>
      <c r="O2217" s="113">
        <v>4620105827102</v>
      </c>
      <c r="P2217" s="118">
        <v>19.4</v>
      </c>
      <c r="Q2217" s="136">
        <v>0.063888</v>
      </c>
      <c r="R2217" s="127">
        <f t="shared" si="504"/>
        <v>0</v>
      </c>
      <c r="S2217" s="128">
        <f t="shared" si="505"/>
        <v>0</v>
      </c>
      <c r="T2217" s="22"/>
      <c r="W2217" s="20"/>
    </row>
    <row r="2218" s="19" customFormat="1" outlineLevel="1" spans="1:23">
      <c r="A2218" s="83" t="s">
        <v>5203</v>
      </c>
      <c r="B2218" s="79" t="s">
        <v>5204</v>
      </c>
      <c r="C2218" s="72" t="s">
        <v>771</v>
      </c>
      <c r="D2218" s="73"/>
      <c r="E2218" s="217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11" t="s">
        <v>351</v>
      </c>
      <c r="N2218" s="145" t="s">
        <v>5186</v>
      </c>
      <c r="O2218" s="113">
        <v>4620105827119</v>
      </c>
      <c r="P2218" s="118">
        <v>21.12</v>
      </c>
      <c r="Q2218" s="136">
        <v>0.063888</v>
      </c>
      <c r="R2218" s="127">
        <f t="shared" si="504"/>
        <v>0</v>
      </c>
      <c r="S2218" s="128">
        <f t="shared" si="505"/>
        <v>0</v>
      </c>
      <c r="T2218" s="22"/>
      <c r="W2218" s="20"/>
    </row>
    <row r="2219" s="19" customFormat="1" outlineLevel="1" spans="1:23">
      <c r="A2219" s="83" t="s">
        <v>5205</v>
      </c>
      <c r="B2219" s="79" t="s">
        <v>5206</v>
      </c>
      <c r="C2219" s="72" t="s">
        <v>771</v>
      </c>
      <c r="D2219" s="73"/>
      <c r="E2219" s="217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11" t="s">
        <v>351</v>
      </c>
      <c r="N2219" s="145" t="s">
        <v>5186</v>
      </c>
      <c r="O2219" s="113">
        <v>4620105827126</v>
      </c>
      <c r="P2219" s="118">
        <v>19.34</v>
      </c>
      <c r="Q2219" s="136">
        <v>0.063888</v>
      </c>
      <c r="R2219" s="127">
        <f t="shared" si="504"/>
        <v>0</v>
      </c>
      <c r="S2219" s="128">
        <f t="shared" si="505"/>
        <v>0</v>
      </c>
      <c r="T2219" s="22"/>
      <c r="W2219" s="20"/>
    </row>
    <row r="2220" s="19" customFormat="1" outlineLevel="1" spans="1:23">
      <c r="A2220" s="83" t="s">
        <v>5207</v>
      </c>
      <c r="B2220" s="79" t="s">
        <v>5208</v>
      </c>
      <c r="C2220" s="72" t="s">
        <v>771</v>
      </c>
      <c r="D2220" s="73"/>
      <c r="E2220" s="217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11" t="s">
        <v>351</v>
      </c>
      <c r="N2220" s="145" t="s">
        <v>5186</v>
      </c>
      <c r="O2220" s="113">
        <v>4620105827133</v>
      </c>
      <c r="P2220" s="118">
        <v>19.7</v>
      </c>
      <c r="Q2220" s="136">
        <v>0.063888</v>
      </c>
      <c r="R2220" s="127">
        <f t="shared" si="504"/>
        <v>0</v>
      </c>
      <c r="S2220" s="128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7"/>
      <c r="F2221" s="75"/>
      <c r="G2221" s="75"/>
      <c r="H2221" s="78"/>
      <c r="I2221" s="72"/>
      <c r="J2221" s="75" t="str">
        <f t="shared" si="506"/>
        <v/>
      </c>
      <c r="K2221" s="72"/>
      <c r="L2221" s="72"/>
      <c r="M2221" s="145"/>
      <c r="N2221" s="145"/>
      <c r="O2221" s="113"/>
      <c r="P2221" s="118"/>
      <c r="Q2221" s="136"/>
      <c r="R2221" s="127"/>
      <c r="S2221" s="128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8"/>
      <c r="I2222" s="108"/>
      <c r="J2222" s="75" t="str">
        <f t="shared" si="506"/>
        <v/>
      </c>
      <c r="K2222" s="67"/>
      <c r="L2222" s="67"/>
      <c r="M2222" s="67"/>
      <c r="N2222" s="67"/>
      <c r="O2222" s="67"/>
      <c r="P2222" s="109"/>
      <c r="Q2222" s="132"/>
      <c r="R2222" s="133"/>
      <c r="S2222" s="134"/>
      <c r="T2222" s="22"/>
      <c r="W2222" s="20"/>
    </row>
    <row r="2223" s="19" customFormat="1" outlineLevel="1" spans="1:23">
      <c r="A2223" s="83" t="s">
        <v>5209</v>
      </c>
      <c r="B2223" s="79" t="s">
        <v>5210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400</v>
      </c>
      <c r="I2223" s="72"/>
      <c r="J2223" s="75" t="str">
        <f t="shared" si="506"/>
        <v/>
      </c>
      <c r="K2223" s="163">
        <v>10</v>
      </c>
      <c r="L2223" s="72">
        <v>250</v>
      </c>
      <c r="M2223" s="111" t="s">
        <v>351</v>
      </c>
      <c r="N2223" s="112" t="s">
        <v>5211</v>
      </c>
      <c r="O2223" s="113" t="s">
        <v>5212</v>
      </c>
      <c r="P2223" s="118">
        <v>8.5</v>
      </c>
      <c r="Q2223" s="136">
        <v>0.05124</v>
      </c>
      <c r="R2223" s="127">
        <f>P2223/L2223*D2223</f>
        <v>0</v>
      </c>
      <c r="S2223" s="128">
        <f>Q2223/L2223*D2223</f>
        <v>0</v>
      </c>
      <c r="T2223" s="22"/>
      <c r="W2223" s="20"/>
    </row>
    <row r="2224" s="19" customFormat="1" outlineLevel="1" spans="1:23">
      <c r="A2224" s="83" t="s">
        <v>5213</v>
      </c>
      <c r="B2224" s="79" t="s">
        <v>5214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240</v>
      </c>
      <c r="I2224" s="72"/>
      <c r="J2224" s="75" t="str">
        <f t="shared" si="506"/>
        <v/>
      </c>
      <c r="K2224" s="163">
        <v>5</v>
      </c>
      <c r="L2224" s="72">
        <v>125</v>
      </c>
      <c r="M2224" s="111" t="s">
        <v>351</v>
      </c>
      <c r="N2224" s="112" t="s">
        <v>5211</v>
      </c>
      <c r="O2224" s="113" t="s">
        <v>5215</v>
      </c>
      <c r="P2224" s="118">
        <v>9</v>
      </c>
      <c r="Q2224" s="136">
        <v>0.05124</v>
      </c>
      <c r="R2224" s="127">
        <f>P2224/L2224*D2224</f>
        <v>0</v>
      </c>
      <c r="S2224" s="128">
        <f>Q2224/L2224*D2224</f>
        <v>0</v>
      </c>
      <c r="T2224" s="22"/>
      <c r="W2224" s="20"/>
    </row>
    <row r="2225" s="19" customFormat="1" outlineLevel="1" spans="1:23">
      <c r="A2225" s="83" t="s">
        <v>5216</v>
      </c>
      <c r="B2225" s="79" t="s">
        <v>5217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286</v>
      </c>
      <c r="I2225" s="72"/>
      <c r="J2225" s="75" t="str">
        <f t="shared" si="506"/>
        <v/>
      </c>
      <c r="K2225" s="163">
        <v>4</v>
      </c>
      <c r="L2225" s="72">
        <v>100</v>
      </c>
      <c r="M2225" s="111" t="s">
        <v>351</v>
      </c>
      <c r="N2225" s="112" t="s">
        <v>5211</v>
      </c>
      <c r="O2225" s="113" t="s">
        <v>5218</v>
      </c>
      <c r="P2225" s="118">
        <v>14</v>
      </c>
      <c r="Q2225" s="136">
        <v>0.05124</v>
      </c>
      <c r="R2225" s="127">
        <f>P2225/L2225*D2225</f>
        <v>0</v>
      </c>
      <c r="S2225" s="128">
        <f>Q2225/L2225*D2225</f>
        <v>0</v>
      </c>
      <c r="T2225" s="22"/>
      <c r="W2225" s="20"/>
    </row>
    <row r="2226" s="19" customFormat="1" outlineLevel="1" spans="1:23">
      <c r="A2226" s="82" t="s">
        <v>5219</v>
      </c>
      <c r="B2226" s="79" t="s">
        <v>5220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12</v>
      </c>
      <c r="I2226" s="72"/>
      <c r="J2226" s="75" t="str">
        <f t="shared" si="506"/>
        <v/>
      </c>
      <c r="K2226" s="163">
        <v>2</v>
      </c>
      <c r="L2226" s="72">
        <v>50</v>
      </c>
      <c r="M2226" s="111" t="s">
        <v>351</v>
      </c>
      <c r="N2226" s="112" t="s">
        <v>5211</v>
      </c>
      <c r="O2226" s="320" t="s">
        <v>5221</v>
      </c>
      <c r="P2226" s="118">
        <v>9.8</v>
      </c>
      <c r="Q2226" s="136">
        <v>0.05124</v>
      </c>
      <c r="R2226" s="127">
        <f>P2226/L2226*D2226</f>
        <v>0</v>
      </c>
      <c r="S2226" s="128">
        <f>Q2226/L2226*D2226</f>
        <v>0</v>
      </c>
      <c r="T2226" s="22"/>
      <c r="W2226" s="20"/>
    </row>
    <row r="2227" s="19" customFormat="1" outlineLevel="1" spans="1:23">
      <c r="A2227" s="82" t="s">
        <v>5222</v>
      </c>
      <c r="B2227" s="79" t="s">
        <v>5223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8"/>
      <c r="I2227" s="72"/>
      <c r="J2227" s="75" t="str">
        <f t="shared" si="506"/>
        <v/>
      </c>
      <c r="K2227" s="163">
        <v>2</v>
      </c>
      <c r="L2227" s="72">
        <v>50</v>
      </c>
      <c r="M2227" s="111" t="s">
        <v>351</v>
      </c>
      <c r="N2227" s="112" t="s">
        <v>5211</v>
      </c>
      <c r="O2227" s="320" t="s">
        <v>5224</v>
      </c>
      <c r="P2227" s="118">
        <v>15</v>
      </c>
      <c r="Q2227" s="136">
        <v>0.05124</v>
      </c>
      <c r="R2227" s="127">
        <f>P2227/L2227*D2227</f>
        <v>0</v>
      </c>
      <c r="S2227" s="128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8"/>
      <c r="I2228" s="72"/>
      <c r="J2228" s="75" t="str">
        <f t="shared" si="506"/>
        <v/>
      </c>
      <c r="K2228" s="163"/>
      <c r="L2228" s="72"/>
      <c r="M2228" s="111"/>
      <c r="N2228" s="145"/>
      <c r="O2228" s="113"/>
      <c r="P2228" s="118"/>
      <c r="Q2228" s="136"/>
      <c r="R2228" s="127"/>
      <c r="S2228" s="128"/>
      <c r="T2228" s="22"/>
      <c r="W2228" s="20"/>
    </row>
    <row r="2229" s="19" customFormat="1" ht="17.1" customHeight="1" outlineLevel="1" spans="1:23">
      <c r="A2229" s="205" t="s">
        <v>5225</v>
      </c>
      <c r="B2229" s="71" t="s">
        <v>5226</v>
      </c>
      <c r="C2229" s="72" t="s">
        <v>771</v>
      </c>
      <c r="D2229" s="73"/>
      <c r="E2229" s="219">
        <v>47.1</v>
      </c>
      <c r="F2229" s="75">
        <f>E2229-E2229*$G$2%</f>
        <v>47.1</v>
      </c>
      <c r="G2229" s="75">
        <f>E2229-(20*E2229/100)</f>
        <v>37.68</v>
      </c>
      <c r="H2229" s="78"/>
      <c r="I2229" s="72"/>
      <c r="J2229" s="75" t="str">
        <f t="shared" si="506"/>
        <v/>
      </c>
      <c r="K2229" s="72">
        <v>20</v>
      </c>
      <c r="L2229" s="163">
        <v>500</v>
      </c>
      <c r="M2229" s="111" t="s">
        <v>351</v>
      </c>
      <c r="N2229" s="112" t="s">
        <v>5211</v>
      </c>
      <c r="O2229" s="216">
        <v>4630076445496</v>
      </c>
      <c r="P2229" s="220">
        <v>6.3</v>
      </c>
      <c r="Q2229" s="221">
        <v>0.04116</v>
      </c>
      <c r="R2229" s="127">
        <f>P2229/L2229*D2229</f>
        <v>0</v>
      </c>
      <c r="S2229" s="128">
        <f>Q2229/L2229*D2229</f>
        <v>0</v>
      </c>
      <c r="T2229" s="22"/>
      <c r="W2229" s="20"/>
    </row>
    <row r="2230" s="19" customFormat="1" ht="17.1" customHeight="1" outlineLevel="1" spans="1:23">
      <c r="A2230" s="205" t="s">
        <v>5227</v>
      </c>
      <c r="B2230" s="71" t="s">
        <v>5228</v>
      </c>
      <c r="C2230" s="72" t="s">
        <v>771</v>
      </c>
      <c r="D2230" s="73"/>
      <c r="E2230" s="219">
        <v>63.99</v>
      </c>
      <c r="F2230" s="75">
        <f>E2230-E2230*$G$2%</f>
        <v>63.99</v>
      </c>
      <c r="G2230" s="75">
        <f>E2230-(20*E2230/100)</f>
        <v>51.192</v>
      </c>
      <c r="H2230" s="78"/>
      <c r="I2230" s="72"/>
      <c r="J2230" s="75" t="str">
        <f t="shared" si="506"/>
        <v/>
      </c>
      <c r="K2230" s="72">
        <v>20</v>
      </c>
      <c r="L2230" s="163">
        <v>500</v>
      </c>
      <c r="M2230" s="111" t="s">
        <v>351</v>
      </c>
      <c r="N2230" s="112" t="s">
        <v>5211</v>
      </c>
      <c r="O2230" s="216">
        <v>4630076445502</v>
      </c>
      <c r="P2230" s="220">
        <v>7.5</v>
      </c>
      <c r="Q2230" s="221">
        <v>0.04116</v>
      </c>
      <c r="R2230" s="127">
        <f>P2230/L2230*D2230</f>
        <v>0</v>
      </c>
      <c r="S2230" s="128">
        <f>Q2230/L2230*D2230</f>
        <v>0</v>
      </c>
      <c r="T2230" s="22"/>
      <c r="W2230" s="20"/>
    </row>
    <row r="2231" s="19" customFormat="1" ht="17.1" customHeight="1" outlineLevel="1" spans="1:23">
      <c r="A2231" s="205" t="s">
        <v>5229</v>
      </c>
      <c r="B2231" s="71" t="s">
        <v>5230</v>
      </c>
      <c r="C2231" s="72" t="s">
        <v>771</v>
      </c>
      <c r="D2231" s="73"/>
      <c r="E2231" s="219">
        <v>77.63</v>
      </c>
      <c r="F2231" s="75">
        <f>E2231-E2231*$G$2%</f>
        <v>77.63</v>
      </c>
      <c r="G2231" s="75">
        <f>E2231-(20*E2231/100)</f>
        <v>62.104</v>
      </c>
      <c r="H2231" s="78"/>
      <c r="I2231" s="72"/>
      <c r="J2231" s="75" t="str">
        <f t="shared" si="506"/>
        <v/>
      </c>
      <c r="K2231" s="72">
        <v>20</v>
      </c>
      <c r="L2231" s="163">
        <v>200</v>
      </c>
      <c r="M2231" s="111" t="s">
        <v>351</v>
      </c>
      <c r="N2231" s="112" t="s">
        <v>5211</v>
      </c>
      <c r="O2231" s="216">
        <v>4630076445519</v>
      </c>
      <c r="P2231" s="220">
        <v>13</v>
      </c>
      <c r="Q2231" s="221">
        <v>0.05124</v>
      </c>
      <c r="R2231" s="127">
        <f>P2231/L2231*D2231</f>
        <v>0</v>
      </c>
      <c r="S2231" s="128">
        <f>Q2231/L2231*D2231</f>
        <v>0</v>
      </c>
      <c r="T2231" s="22"/>
      <c r="W2231" s="20"/>
    </row>
    <row r="2232" s="19" customFormat="1" ht="17.1" customHeight="1" outlineLevel="1" spans="1:23">
      <c r="A2232" s="205" t="s">
        <v>5231</v>
      </c>
      <c r="B2232" s="71" t="s">
        <v>5232</v>
      </c>
      <c r="C2232" s="72" t="s">
        <v>771</v>
      </c>
      <c r="D2232" s="73"/>
      <c r="E2232" s="219">
        <v>105.47</v>
      </c>
      <c r="F2232" s="75">
        <f>E2232-E2232*$G$2%</f>
        <v>105.47</v>
      </c>
      <c r="G2232" s="75">
        <f>E2232-(20*E2232/100)</f>
        <v>84.376</v>
      </c>
      <c r="H2232" s="78"/>
      <c r="I2232" s="72"/>
      <c r="J2232" s="75" t="str">
        <f t="shared" si="506"/>
        <v/>
      </c>
      <c r="K2232" s="72">
        <v>20</v>
      </c>
      <c r="L2232" s="163">
        <v>200</v>
      </c>
      <c r="M2232" s="111" t="s">
        <v>351</v>
      </c>
      <c r="N2232" s="112" t="s">
        <v>5211</v>
      </c>
      <c r="O2232" s="216">
        <v>4630076445526</v>
      </c>
      <c r="P2232" s="220">
        <v>18.2</v>
      </c>
      <c r="Q2232" s="221">
        <v>0.05124</v>
      </c>
      <c r="R2232" s="127">
        <f>P2232/L2232*D2232</f>
        <v>0</v>
      </c>
      <c r="S2232" s="128">
        <f>Q2232/L2232*D2232</f>
        <v>0</v>
      </c>
      <c r="T2232" s="22"/>
      <c r="W2232" s="20"/>
    </row>
    <row r="2233" s="19" customFormat="1" ht="17.1" customHeight="1" outlineLevel="1" spans="1:23">
      <c r="A2233" s="205" t="s">
        <v>5233</v>
      </c>
      <c r="B2233" s="71" t="s">
        <v>5234</v>
      </c>
      <c r="C2233" s="72" t="s">
        <v>771</v>
      </c>
      <c r="D2233" s="73"/>
      <c r="E2233" s="219">
        <v>93.85</v>
      </c>
      <c r="F2233" s="75">
        <f>E2233-E2233*$G$2%</f>
        <v>93.85</v>
      </c>
      <c r="G2233" s="75">
        <f>E2233-(20*E2233/100)</f>
        <v>75.08</v>
      </c>
      <c r="H2233" s="78"/>
      <c r="I2233" s="72"/>
      <c r="J2233" s="75" t="str">
        <f t="shared" si="506"/>
        <v/>
      </c>
      <c r="K2233" s="72">
        <v>20</v>
      </c>
      <c r="L2233" s="163">
        <v>100</v>
      </c>
      <c r="M2233" s="111" t="s">
        <v>351</v>
      </c>
      <c r="N2233" s="112" t="s">
        <v>5211</v>
      </c>
      <c r="O2233" s="216">
        <v>4630076445533</v>
      </c>
      <c r="P2233" s="220">
        <v>8.1</v>
      </c>
      <c r="Q2233" s="221">
        <v>0.05124</v>
      </c>
      <c r="R2233" s="127">
        <f>P2233/L2233*D2233</f>
        <v>0</v>
      </c>
      <c r="S2233" s="128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8"/>
      <c r="I2234" s="72"/>
      <c r="J2234" s="75" t="str">
        <f t="shared" si="506"/>
        <v/>
      </c>
      <c r="K2234" s="163"/>
      <c r="L2234" s="72"/>
      <c r="M2234" s="145"/>
      <c r="N2234" s="145"/>
      <c r="O2234" s="113"/>
      <c r="P2234" s="118"/>
      <c r="Q2234" s="136"/>
      <c r="R2234" s="127"/>
      <c r="S2234" s="128"/>
      <c r="W2234" s="20"/>
    </row>
    <row r="2235" ht="17.1" customHeight="1" outlineLevel="1" spans="1:23">
      <c r="A2235" s="83" t="s">
        <v>5235</v>
      </c>
      <c r="B2235" s="79" t="s">
        <v>5236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102</v>
      </c>
      <c r="I2235" s="163"/>
      <c r="J2235" s="75" t="str">
        <f t="shared" si="506"/>
        <v/>
      </c>
      <c r="K2235" s="163">
        <v>3</v>
      </c>
      <c r="L2235" s="72">
        <v>150</v>
      </c>
      <c r="M2235" s="111" t="s">
        <v>351</v>
      </c>
      <c r="N2235" s="112" t="s">
        <v>5211</v>
      </c>
      <c r="O2235" s="320" t="s">
        <v>5237</v>
      </c>
      <c r="P2235" s="118">
        <v>16</v>
      </c>
      <c r="Q2235" s="136">
        <v>0.05124</v>
      </c>
      <c r="R2235" s="127">
        <f>P2235/L2235*D2235</f>
        <v>0</v>
      </c>
      <c r="S2235" s="128">
        <f>Q2235/L2235*D2235</f>
        <v>0</v>
      </c>
      <c r="W2235" s="20"/>
    </row>
    <row r="2236" ht="17.1" customHeight="1" outlineLevel="1" spans="1:23">
      <c r="A2236" s="83" t="s">
        <v>5238</v>
      </c>
      <c r="B2236" s="79" t="s">
        <v>5239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3"/>
      <c r="J2236" s="75" t="str">
        <f t="shared" si="506"/>
        <v/>
      </c>
      <c r="K2236" s="163">
        <v>2</v>
      </c>
      <c r="L2236" s="72">
        <v>100</v>
      </c>
      <c r="M2236" s="111" t="s">
        <v>351</v>
      </c>
      <c r="N2236" s="112" t="s">
        <v>5211</v>
      </c>
      <c r="O2236" s="320" t="s">
        <v>5240</v>
      </c>
      <c r="P2236" s="118">
        <v>18</v>
      </c>
      <c r="Q2236" s="136">
        <v>0.05124</v>
      </c>
      <c r="R2236" s="127">
        <f>P2236/L2236*D2236</f>
        <v>0</v>
      </c>
      <c r="S2236" s="128">
        <f>Q2236/L2236*D2236</f>
        <v>0</v>
      </c>
      <c r="W2236" s="20"/>
    </row>
    <row r="2237" ht="17.1" customHeight="1" outlineLevel="1" spans="1:23">
      <c r="A2237" s="83" t="s">
        <v>5241</v>
      </c>
      <c r="B2237" s="79" t="s">
        <v>5242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3"/>
      <c r="J2237" s="75" t="str">
        <f t="shared" si="506"/>
        <v/>
      </c>
      <c r="K2237" s="163">
        <v>1</v>
      </c>
      <c r="L2237" s="72">
        <v>100</v>
      </c>
      <c r="M2237" s="111" t="s">
        <v>351</v>
      </c>
      <c r="N2237" s="112" t="s">
        <v>5211</v>
      </c>
      <c r="O2237" s="320" t="s">
        <v>5243</v>
      </c>
      <c r="P2237" s="118">
        <v>12</v>
      </c>
      <c r="Q2237" s="136">
        <v>0.05124</v>
      </c>
      <c r="R2237" s="127">
        <f>P2237/L2237*D2237</f>
        <v>0</v>
      </c>
      <c r="S2237" s="128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8"/>
      <c r="I2238" s="163"/>
      <c r="J2238" s="75" t="str">
        <f t="shared" si="506"/>
        <v/>
      </c>
      <c r="K2238" s="163"/>
      <c r="L2238" s="72"/>
      <c r="M2238" s="145"/>
      <c r="N2238" s="145"/>
      <c r="O2238" s="113"/>
      <c r="P2238" s="118"/>
      <c r="Q2238" s="136"/>
      <c r="R2238" s="127"/>
      <c r="S2238" s="128"/>
      <c r="W2238" s="20"/>
    </row>
    <row r="2239" outlineLevel="1" spans="1:23">
      <c r="A2239" s="83" t="s">
        <v>5244</v>
      </c>
      <c r="B2239" s="79" t="s">
        <v>5245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3">
        <v>10</v>
      </c>
      <c r="L2239" s="72">
        <v>200</v>
      </c>
      <c r="M2239" s="111" t="s">
        <v>351</v>
      </c>
      <c r="N2239" s="112" t="s">
        <v>5211</v>
      </c>
      <c r="O2239" s="113">
        <v>4630076440477</v>
      </c>
      <c r="P2239" s="118">
        <v>7</v>
      </c>
      <c r="Q2239" s="136">
        <v>0.04116</v>
      </c>
      <c r="R2239" s="127">
        <f>P2239/L2239*D2239</f>
        <v>0</v>
      </c>
      <c r="S2239" s="128">
        <f>Q2239/L2239*D2239</f>
        <v>0</v>
      </c>
      <c r="W2239" s="20"/>
    </row>
    <row r="2240" outlineLevel="1" spans="1:23">
      <c r="A2240" s="83" t="s">
        <v>5246</v>
      </c>
      <c r="B2240" s="79" t="s">
        <v>5247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3">
        <v>8</v>
      </c>
      <c r="L2240" s="72">
        <v>160</v>
      </c>
      <c r="M2240" s="111" t="s">
        <v>351</v>
      </c>
      <c r="N2240" s="112" t="s">
        <v>5211</v>
      </c>
      <c r="O2240" s="113">
        <v>4630076440484</v>
      </c>
      <c r="P2240" s="118">
        <v>7.5</v>
      </c>
      <c r="Q2240" s="136">
        <v>0.04116</v>
      </c>
      <c r="R2240" s="127">
        <f>P2240/L2240*D2240</f>
        <v>0</v>
      </c>
      <c r="S2240" s="128">
        <f>Q2240/L2240*D2240</f>
        <v>0</v>
      </c>
      <c r="W2240" s="20"/>
    </row>
    <row r="2241" outlineLevel="1" spans="1:23">
      <c r="A2241" s="83" t="s">
        <v>5248</v>
      </c>
      <c r="B2241" s="79" t="s">
        <v>5249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3">
        <v>4</v>
      </c>
      <c r="L2241" s="72">
        <v>80</v>
      </c>
      <c r="M2241" s="111" t="s">
        <v>351</v>
      </c>
      <c r="N2241" s="112" t="s">
        <v>5211</v>
      </c>
      <c r="O2241" s="113">
        <v>4630076440491</v>
      </c>
      <c r="P2241" s="118">
        <v>8</v>
      </c>
      <c r="Q2241" s="136">
        <v>0.04116</v>
      </c>
      <c r="R2241" s="127">
        <f>P2241/L2241*D2241</f>
        <v>0</v>
      </c>
      <c r="S2241" s="128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8"/>
      <c r="I2242" s="108"/>
      <c r="J2242" s="75" t="str">
        <f t="shared" si="506"/>
        <v/>
      </c>
      <c r="K2242" s="67"/>
      <c r="L2242" s="67"/>
      <c r="M2242" s="67"/>
      <c r="N2242" s="67"/>
      <c r="O2242" s="67"/>
      <c r="P2242" s="109"/>
      <c r="Q2242" s="132"/>
      <c r="R2242" s="133"/>
      <c r="S2242" s="134"/>
      <c r="T2242" s="22"/>
      <c r="W2242" s="20"/>
    </row>
    <row r="2243" s="21" customFormat="1" ht="15" customHeight="1" outlineLevel="1" spans="1:23">
      <c r="A2243" s="204" t="s">
        <v>5250</v>
      </c>
      <c r="B2243" s="71" t="s">
        <v>5251</v>
      </c>
      <c r="C2243" s="72" t="s">
        <v>771</v>
      </c>
      <c r="D2243" s="73"/>
      <c r="E2243" s="219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3">
        <v>1250</v>
      </c>
      <c r="M2243" s="111" t="s">
        <v>351</v>
      </c>
      <c r="N2243" s="112" t="s">
        <v>5252</v>
      </c>
      <c r="O2243" s="321" t="s">
        <v>5253</v>
      </c>
      <c r="P2243" s="220">
        <v>7.4</v>
      </c>
      <c r="Q2243" s="221">
        <v>0.0512</v>
      </c>
      <c r="R2243" s="127">
        <f t="shared" ref="R2243:R2270" si="509">P2243/L2243*D2243</f>
        <v>0</v>
      </c>
      <c r="S2243" s="128">
        <f t="shared" ref="S2243:S2270" si="510">Q2243/L2243*D2243</f>
        <v>0</v>
      </c>
      <c r="W2243" s="20"/>
    </row>
    <row r="2244" s="21" customFormat="1" ht="15" customHeight="1" outlineLevel="1" spans="1:23">
      <c r="A2244" s="204" t="s">
        <v>5254</v>
      </c>
      <c r="B2244" s="71" t="s">
        <v>5255</v>
      </c>
      <c r="C2244" s="72" t="s">
        <v>771</v>
      </c>
      <c r="D2244" s="73"/>
      <c r="E2244" s="219">
        <v>55.64</v>
      </c>
      <c r="F2244" s="75">
        <f t="shared" si="507"/>
        <v>55.64</v>
      </c>
      <c r="G2244" s="75">
        <f t="shared" si="508"/>
        <v>44.512</v>
      </c>
      <c r="H2244" s="76">
        <v>4396</v>
      </c>
      <c r="I2244" s="72"/>
      <c r="J2244" s="75" t="str">
        <f t="shared" si="506"/>
        <v/>
      </c>
      <c r="K2244" s="72">
        <v>50</v>
      </c>
      <c r="L2244" s="163">
        <v>1250</v>
      </c>
      <c r="M2244" s="111" t="s">
        <v>351</v>
      </c>
      <c r="N2244" s="112" t="s">
        <v>5252</v>
      </c>
      <c r="O2244" s="216">
        <v>4670042794029</v>
      </c>
      <c r="P2244" s="220">
        <v>10.2</v>
      </c>
      <c r="Q2244" s="221">
        <v>0.0512</v>
      </c>
      <c r="R2244" s="127">
        <f t="shared" si="509"/>
        <v>0</v>
      </c>
      <c r="S2244" s="128">
        <f t="shared" si="510"/>
        <v>0</v>
      </c>
      <c r="W2244" s="20"/>
    </row>
    <row r="2245" s="21" customFormat="1" ht="15" customHeight="1" outlineLevel="1" spans="1:23">
      <c r="A2245" s="204" t="s">
        <v>5256</v>
      </c>
      <c r="B2245" s="71" t="s">
        <v>5257</v>
      </c>
      <c r="C2245" s="72" t="s">
        <v>771</v>
      </c>
      <c r="D2245" s="73"/>
      <c r="E2245" s="219">
        <v>60.04</v>
      </c>
      <c r="F2245" s="75">
        <f t="shared" si="507"/>
        <v>60.04</v>
      </c>
      <c r="G2245" s="75">
        <f t="shared" si="508"/>
        <v>48.032</v>
      </c>
      <c r="H2245" s="76">
        <v>3910</v>
      </c>
      <c r="I2245" s="72"/>
      <c r="J2245" s="75" t="str">
        <f t="shared" si="506"/>
        <v/>
      </c>
      <c r="K2245" s="72">
        <v>50</v>
      </c>
      <c r="L2245" s="163">
        <v>1250</v>
      </c>
      <c r="M2245" s="111" t="s">
        <v>351</v>
      </c>
      <c r="N2245" s="112" t="s">
        <v>5252</v>
      </c>
      <c r="O2245" s="216">
        <v>4670042794036</v>
      </c>
      <c r="P2245" s="220">
        <v>11</v>
      </c>
      <c r="Q2245" s="221">
        <v>0.0512</v>
      </c>
      <c r="R2245" s="127">
        <f t="shared" si="509"/>
        <v>0</v>
      </c>
      <c r="S2245" s="128">
        <f t="shared" si="510"/>
        <v>0</v>
      </c>
      <c r="W2245" s="20"/>
    </row>
    <row r="2246" s="21" customFormat="1" ht="15" customHeight="1" outlineLevel="1" spans="1:23">
      <c r="A2246" s="204" t="s">
        <v>5258</v>
      </c>
      <c r="B2246" s="71" t="s">
        <v>5259</v>
      </c>
      <c r="C2246" s="72" t="s">
        <v>771</v>
      </c>
      <c r="D2246" s="73"/>
      <c r="E2246" s="219">
        <v>82.72</v>
      </c>
      <c r="F2246" s="75">
        <f t="shared" si="507"/>
        <v>82.72</v>
      </c>
      <c r="G2246" s="75">
        <f t="shared" si="508"/>
        <v>66.176</v>
      </c>
      <c r="H2246" s="76">
        <v>10417</v>
      </c>
      <c r="I2246" s="72"/>
      <c r="J2246" s="75" t="str">
        <f t="shared" si="506"/>
        <v/>
      </c>
      <c r="K2246" s="72">
        <v>50</v>
      </c>
      <c r="L2246" s="163">
        <v>1250</v>
      </c>
      <c r="M2246" s="111" t="s">
        <v>351</v>
      </c>
      <c r="N2246" s="112" t="s">
        <v>5252</v>
      </c>
      <c r="O2246" s="216">
        <v>4670042794043</v>
      </c>
      <c r="P2246" s="220">
        <v>11</v>
      </c>
      <c r="Q2246" s="221">
        <v>0.0512</v>
      </c>
      <c r="R2246" s="127">
        <f t="shared" si="509"/>
        <v>0</v>
      </c>
      <c r="S2246" s="128">
        <f t="shared" si="510"/>
        <v>0</v>
      </c>
      <c r="W2246" s="20"/>
    </row>
    <row r="2247" s="21" customFormat="1" ht="15" customHeight="1" outlineLevel="1" spans="1:23">
      <c r="A2247" s="204" t="s">
        <v>5260</v>
      </c>
      <c r="B2247" s="71" t="s">
        <v>5261</v>
      </c>
      <c r="C2247" s="72" t="s">
        <v>771</v>
      </c>
      <c r="D2247" s="73"/>
      <c r="E2247" s="219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3">
        <v>1000</v>
      </c>
      <c r="M2247" s="111" t="s">
        <v>351</v>
      </c>
      <c r="N2247" s="112" t="s">
        <v>5252</v>
      </c>
      <c r="O2247" s="216">
        <v>4670042794050</v>
      </c>
      <c r="P2247" s="220">
        <v>11.5</v>
      </c>
      <c r="Q2247" s="221">
        <v>0.0512</v>
      </c>
      <c r="R2247" s="127">
        <f t="shared" si="509"/>
        <v>0</v>
      </c>
      <c r="S2247" s="128">
        <f t="shared" si="510"/>
        <v>0</v>
      </c>
      <c r="W2247" s="20"/>
    </row>
    <row r="2248" s="21" customFormat="1" ht="15" customHeight="1" outlineLevel="1" spans="1:23">
      <c r="A2248" s="204" t="s">
        <v>5262</v>
      </c>
      <c r="B2248" s="71" t="s">
        <v>5263</v>
      </c>
      <c r="C2248" s="72" t="s">
        <v>771</v>
      </c>
      <c r="D2248" s="73"/>
      <c r="E2248" s="219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3">
        <v>750</v>
      </c>
      <c r="M2248" s="111" t="s">
        <v>351</v>
      </c>
      <c r="N2248" s="112" t="s">
        <v>5252</v>
      </c>
      <c r="O2248" s="216">
        <v>4670042794067</v>
      </c>
      <c r="P2248" s="220">
        <v>14.7</v>
      </c>
      <c r="Q2248" s="221">
        <v>0.0512</v>
      </c>
      <c r="R2248" s="127">
        <f t="shared" si="509"/>
        <v>0</v>
      </c>
      <c r="S2248" s="128">
        <f t="shared" si="510"/>
        <v>0</v>
      </c>
      <c r="W2248" s="20"/>
    </row>
    <row r="2249" s="21" customFormat="1" ht="15" customHeight="1" outlineLevel="1" spans="1:23">
      <c r="A2249" s="204" t="s">
        <v>5264</v>
      </c>
      <c r="B2249" s="222" t="s">
        <v>5265</v>
      </c>
      <c r="C2249" s="72" t="s">
        <v>771</v>
      </c>
      <c r="D2249" s="73"/>
      <c r="E2249" s="219">
        <v>67.22</v>
      </c>
      <c r="F2249" s="75">
        <f t="shared" si="507"/>
        <v>67.22</v>
      </c>
      <c r="G2249" s="75">
        <f t="shared" si="508"/>
        <v>53.776</v>
      </c>
      <c r="H2249" s="76">
        <v>5966</v>
      </c>
      <c r="I2249" s="72"/>
      <c r="J2249" s="75" t="str">
        <f t="shared" si="506"/>
        <v/>
      </c>
      <c r="K2249" s="72">
        <v>40</v>
      </c>
      <c r="L2249" s="163">
        <v>1000</v>
      </c>
      <c r="M2249" s="111" t="s">
        <v>351</v>
      </c>
      <c r="N2249" s="112" t="s">
        <v>5252</v>
      </c>
      <c r="O2249" s="216">
        <v>4670042794074</v>
      </c>
      <c r="P2249" s="220">
        <v>13</v>
      </c>
      <c r="Q2249" s="221">
        <v>0.0512</v>
      </c>
      <c r="R2249" s="127">
        <f t="shared" si="509"/>
        <v>0</v>
      </c>
      <c r="S2249" s="128">
        <f t="shared" si="510"/>
        <v>0</v>
      </c>
      <c r="W2249" s="20"/>
    </row>
    <row r="2250" s="21" customFormat="1" ht="15" customHeight="1" outlineLevel="1" spans="1:23">
      <c r="A2250" s="204" t="s">
        <v>5266</v>
      </c>
      <c r="B2250" s="222" t="s">
        <v>5267</v>
      </c>
      <c r="C2250" s="72" t="s">
        <v>771</v>
      </c>
      <c r="D2250" s="73"/>
      <c r="E2250" s="219">
        <v>98.84</v>
      </c>
      <c r="F2250" s="75">
        <f t="shared" si="507"/>
        <v>98.84</v>
      </c>
      <c r="G2250" s="75">
        <f t="shared" si="508"/>
        <v>79.072</v>
      </c>
      <c r="H2250" s="76">
        <v>6370</v>
      </c>
      <c r="I2250" s="72"/>
      <c r="J2250" s="75" t="str">
        <f t="shared" si="506"/>
        <v/>
      </c>
      <c r="K2250" s="72">
        <v>30</v>
      </c>
      <c r="L2250" s="163">
        <v>750</v>
      </c>
      <c r="M2250" s="111" t="s">
        <v>351</v>
      </c>
      <c r="N2250" s="112" t="s">
        <v>5252</v>
      </c>
      <c r="O2250" s="216">
        <v>4670042794081</v>
      </c>
      <c r="P2250" s="220">
        <v>14.2</v>
      </c>
      <c r="Q2250" s="221">
        <v>0.0512</v>
      </c>
      <c r="R2250" s="127">
        <f t="shared" si="509"/>
        <v>0</v>
      </c>
      <c r="S2250" s="128">
        <f t="shared" si="510"/>
        <v>0</v>
      </c>
      <c r="W2250" s="20"/>
    </row>
    <row r="2251" s="21" customFormat="1" ht="15" customHeight="1" outlineLevel="1" spans="1:23">
      <c r="A2251" s="204" t="s">
        <v>5268</v>
      </c>
      <c r="B2251" s="222" t="s">
        <v>5269</v>
      </c>
      <c r="C2251" s="72" t="s">
        <v>771</v>
      </c>
      <c r="D2251" s="73"/>
      <c r="E2251" s="219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3">
        <v>625</v>
      </c>
      <c r="M2251" s="111" t="s">
        <v>351</v>
      </c>
      <c r="N2251" s="112" t="s">
        <v>5252</v>
      </c>
      <c r="O2251" s="216">
        <v>4670042794098</v>
      </c>
      <c r="P2251" s="220">
        <v>13</v>
      </c>
      <c r="Q2251" s="221">
        <v>0.0512</v>
      </c>
      <c r="R2251" s="127">
        <f t="shared" si="509"/>
        <v>0</v>
      </c>
      <c r="S2251" s="128">
        <f t="shared" si="510"/>
        <v>0</v>
      </c>
      <c r="W2251" s="20"/>
    </row>
    <row r="2252" s="21" customFormat="1" ht="15" customHeight="1" outlineLevel="1" spans="1:23">
      <c r="A2252" s="204" t="s">
        <v>5270</v>
      </c>
      <c r="B2252" s="71" t="s">
        <v>5271</v>
      </c>
      <c r="C2252" s="72" t="s">
        <v>771</v>
      </c>
      <c r="D2252" s="73"/>
      <c r="E2252" s="219">
        <v>85.39</v>
      </c>
      <c r="F2252" s="75">
        <f t="shared" si="507"/>
        <v>85.39</v>
      </c>
      <c r="G2252" s="75">
        <f t="shared" si="508"/>
        <v>68.312</v>
      </c>
      <c r="H2252" s="76">
        <v>2220</v>
      </c>
      <c r="I2252" s="72"/>
      <c r="J2252" s="75" t="str">
        <f t="shared" si="506"/>
        <v/>
      </c>
      <c r="K2252" s="72">
        <v>30</v>
      </c>
      <c r="L2252" s="163">
        <v>750</v>
      </c>
      <c r="M2252" s="111" t="s">
        <v>351</v>
      </c>
      <c r="N2252" s="112" t="s">
        <v>5252</v>
      </c>
      <c r="O2252" s="216">
        <v>4670042794104</v>
      </c>
      <c r="P2252" s="220">
        <v>11</v>
      </c>
      <c r="Q2252" s="221">
        <v>0.0512</v>
      </c>
      <c r="R2252" s="127">
        <f t="shared" si="509"/>
        <v>0</v>
      </c>
      <c r="S2252" s="128">
        <f t="shared" si="510"/>
        <v>0</v>
      </c>
      <c r="W2252" s="20"/>
    </row>
    <row r="2253" s="21" customFormat="1" ht="15" customHeight="1" outlineLevel="1" spans="1:23">
      <c r="A2253" s="204" t="s">
        <v>5272</v>
      </c>
      <c r="B2253" s="71" t="s">
        <v>5273</v>
      </c>
      <c r="C2253" s="72" t="s">
        <v>771</v>
      </c>
      <c r="D2253" s="73"/>
      <c r="E2253" s="219">
        <v>101.37</v>
      </c>
      <c r="F2253" s="75">
        <f t="shared" si="507"/>
        <v>101.37</v>
      </c>
      <c r="G2253" s="75">
        <f t="shared" si="508"/>
        <v>81.096</v>
      </c>
      <c r="H2253" s="76">
        <v>2560</v>
      </c>
      <c r="I2253" s="72"/>
      <c r="J2253" s="75" t="str">
        <f t="shared" si="506"/>
        <v/>
      </c>
      <c r="K2253" s="72">
        <v>20</v>
      </c>
      <c r="L2253" s="163">
        <v>500</v>
      </c>
      <c r="M2253" s="111" t="s">
        <v>351</v>
      </c>
      <c r="N2253" s="112" t="s">
        <v>5252</v>
      </c>
      <c r="O2253" s="216">
        <v>4670042794111</v>
      </c>
      <c r="P2253" s="220">
        <v>9.2</v>
      </c>
      <c r="Q2253" s="221">
        <v>0.0512</v>
      </c>
      <c r="R2253" s="127">
        <f t="shared" si="509"/>
        <v>0</v>
      </c>
      <c r="S2253" s="128">
        <f t="shared" si="510"/>
        <v>0</v>
      </c>
      <c r="W2253" s="20"/>
    </row>
    <row r="2254" s="21" customFormat="1" ht="15" customHeight="1" outlineLevel="1" spans="1:23">
      <c r="A2254" s="204" t="s">
        <v>5274</v>
      </c>
      <c r="B2254" s="71" t="s">
        <v>5275</v>
      </c>
      <c r="C2254" s="72" t="s">
        <v>771</v>
      </c>
      <c r="D2254" s="73"/>
      <c r="E2254" s="219">
        <v>165.02</v>
      </c>
      <c r="F2254" s="75">
        <f t="shared" si="507"/>
        <v>165.02</v>
      </c>
      <c r="G2254" s="75">
        <f t="shared" si="508"/>
        <v>132.016</v>
      </c>
      <c r="H2254" s="76">
        <v>500</v>
      </c>
      <c r="I2254" s="72" t="s">
        <v>361</v>
      </c>
      <c r="J2254" s="75" t="str">
        <f t="shared" si="506"/>
        <v/>
      </c>
      <c r="K2254" s="72">
        <v>20</v>
      </c>
      <c r="L2254" s="163">
        <v>500</v>
      </c>
      <c r="M2254" s="111" t="s">
        <v>351</v>
      </c>
      <c r="N2254" s="112" t="s">
        <v>5252</v>
      </c>
      <c r="O2254" s="216">
        <v>4670042794128</v>
      </c>
      <c r="P2254" s="220">
        <v>8.4</v>
      </c>
      <c r="Q2254" s="221">
        <v>0.0512</v>
      </c>
      <c r="R2254" s="127">
        <f t="shared" si="509"/>
        <v>0</v>
      </c>
      <c r="S2254" s="128">
        <f t="shared" si="510"/>
        <v>0</v>
      </c>
      <c r="W2254" s="20"/>
    </row>
    <row r="2255" s="21" customFormat="1" ht="15" customHeight="1" outlineLevel="1" spans="1:23">
      <c r="A2255" s="204" t="s">
        <v>5276</v>
      </c>
      <c r="B2255" s="71" t="s">
        <v>5277</v>
      </c>
      <c r="C2255" s="72" t="s">
        <v>771</v>
      </c>
      <c r="D2255" s="73"/>
      <c r="E2255" s="219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3">
        <v>500</v>
      </c>
      <c r="M2255" s="111" t="s">
        <v>351</v>
      </c>
      <c r="N2255" s="112" t="s">
        <v>5252</v>
      </c>
      <c r="O2255" s="216">
        <v>4670042794135</v>
      </c>
      <c r="P2255" s="220">
        <v>10.8</v>
      </c>
      <c r="Q2255" s="221">
        <v>0.0512</v>
      </c>
      <c r="R2255" s="127">
        <f t="shared" si="509"/>
        <v>0</v>
      </c>
      <c r="S2255" s="128">
        <f t="shared" si="510"/>
        <v>0</v>
      </c>
      <c r="W2255" s="20"/>
    </row>
    <row r="2256" s="21" customFormat="1" ht="15" customHeight="1" outlineLevel="1" spans="1:23">
      <c r="A2256" s="204" t="s">
        <v>5278</v>
      </c>
      <c r="B2256" s="71" t="s">
        <v>5279</v>
      </c>
      <c r="C2256" s="72" t="s">
        <v>771</v>
      </c>
      <c r="D2256" s="73"/>
      <c r="E2256" s="219">
        <v>165.06</v>
      </c>
      <c r="F2256" s="75">
        <f t="shared" si="507"/>
        <v>165.06</v>
      </c>
      <c r="G2256" s="75">
        <f t="shared" si="508"/>
        <v>132.048</v>
      </c>
      <c r="H2256" s="76">
        <v>6050</v>
      </c>
      <c r="I2256" s="72"/>
      <c r="J2256" s="75" t="str">
        <f t="shared" si="506"/>
        <v/>
      </c>
      <c r="K2256" s="72">
        <v>20</v>
      </c>
      <c r="L2256" s="163">
        <v>500</v>
      </c>
      <c r="M2256" s="111" t="s">
        <v>351</v>
      </c>
      <c r="N2256" s="112" t="s">
        <v>5252</v>
      </c>
      <c r="O2256" s="216">
        <v>4670042794142</v>
      </c>
      <c r="P2256" s="220">
        <v>12</v>
      </c>
      <c r="Q2256" s="221">
        <v>0.0512</v>
      </c>
      <c r="R2256" s="127">
        <f t="shared" si="509"/>
        <v>0</v>
      </c>
      <c r="S2256" s="128">
        <f t="shared" si="510"/>
        <v>0</v>
      </c>
      <c r="W2256" s="20"/>
    </row>
    <row r="2257" s="21" customFormat="1" ht="15" customHeight="1" outlineLevel="1" spans="1:23">
      <c r="A2257" s="205" t="s">
        <v>5280</v>
      </c>
      <c r="B2257" s="71" t="s">
        <v>5281</v>
      </c>
      <c r="C2257" s="72" t="s">
        <v>771</v>
      </c>
      <c r="D2257" s="73"/>
      <c r="E2257" s="219">
        <v>258.96</v>
      </c>
      <c r="F2257" s="75">
        <f t="shared" si="507"/>
        <v>258.96</v>
      </c>
      <c r="G2257" s="75">
        <f t="shared" si="508"/>
        <v>207.168</v>
      </c>
      <c r="H2257" s="78"/>
      <c r="I2257" s="72"/>
      <c r="J2257" s="75" t="str">
        <f t="shared" si="506"/>
        <v/>
      </c>
      <c r="K2257" s="72">
        <v>10</v>
      </c>
      <c r="L2257" s="163">
        <v>250</v>
      </c>
      <c r="M2257" s="111" t="s">
        <v>351</v>
      </c>
      <c r="N2257" s="112" t="s">
        <v>5252</v>
      </c>
      <c r="O2257" s="216">
        <v>4670042794159</v>
      </c>
      <c r="P2257" s="220">
        <v>7.6</v>
      </c>
      <c r="Q2257" s="221">
        <v>0.0512</v>
      </c>
      <c r="R2257" s="127">
        <f t="shared" si="509"/>
        <v>0</v>
      </c>
      <c r="S2257" s="128">
        <f t="shared" si="510"/>
        <v>0</v>
      </c>
      <c r="W2257" s="20"/>
    </row>
    <row r="2258" s="21" customFormat="1" ht="15" customHeight="1" outlineLevel="1" spans="1:23">
      <c r="A2258" s="204" t="s">
        <v>5282</v>
      </c>
      <c r="B2258" s="71" t="s">
        <v>5283</v>
      </c>
      <c r="C2258" s="72" t="s">
        <v>771</v>
      </c>
      <c r="D2258" s="73"/>
      <c r="E2258" s="219">
        <v>200.72</v>
      </c>
      <c r="F2258" s="75">
        <f t="shared" si="507"/>
        <v>200.72</v>
      </c>
      <c r="G2258" s="75">
        <f t="shared" si="508"/>
        <v>160.576</v>
      </c>
      <c r="H2258" s="76">
        <v>2321</v>
      </c>
      <c r="I2258" s="72"/>
      <c r="J2258" s="75" t="str">
        <f t="shared" si="506"/>
        <v/>
      </c>
      <c r="K2258" s="72">
        <v>10</v>
      </c>
      <c r="L2258" s="163">
        <v>250</v>
      </c>
      <c r="M2258" s="111" t="s">
        <v>351</v>
      </c>
      <c r="N2258" s="112" t="s">
        <v>5252</v>
      </c>
      <c r="O2258" s="216">
        <v>4670042794166</v>
      </c>
      <c r="P2258" s="220">
        <v>10</v>
      </c>
      <c r="Q2258" s="221">
        <v>0.0512</v>
      </c>
      <c r="R2258" s="127">
        <f t="shared" si="509"/>
        <v>0</v>
      </c>
      <c r="S2258" s="128">
        <f t="shared" si="510"/>
        <v>0</v>
      </c>
      <c r="W2258" s="20"/>
    </row>
    <row r="2259" s="21" customFormat="1" ht="15" customHeight="1" outlineLevel="1" spans="1:23">
      <c r="A2259" s="204" t="s">
        <v>5284</v>
      </c>
      <c r="B2259" s="71" t="s">
        <v>5285</v>
      </c>
      <c r="C2259" s="72" t="s">
        <v>771</v>
      </c>
      <c r="D2259" s="73"/>
      <c r="E2259" s="219">
        <v>273.96</v>
      </c>
      <c r="F2259" s="75">
        <f t="shared" si="507"/>
        <v>273.96</v>
      </c>
      <c r="G2259" s="75">
        <f t="shared" si="508"/>
        <v>219.168</v>
      </c>
      <c r="H2259" s="76">
        <v>105</v>
      </c>
      <c r="I2259" s="72" t="s">
        <v>361</v>
      </c>
      <c r="J2259" s="75" t="str">
        <f t="shared" si="506"/>
        <v/>
      </c>
      <c r="K2259" s="72">
        <v>5</v>
      </c>
      <c r="L2259" s="163">
        <v>125</v>
      </c>
      <c r="M2259" s="111" t="s">
        <v>351</v>
      </c>
      <c r="N2259" s="112" t="s">
        <v>5252</v>
      </c>
      <c r="O2259" s="216">
        <v>4670042794173</v>
      </c>
      <c r="P2259" s="220">
        <v>7.2</v>
      </c>
      <c r="Q2259" s="221">
        <v>0.0512</v>
      </c>
      <c r="R2259" s="127">
        <f t="shared" si="509"/>
        <v>0</v>
      </c>
      <c r="S2259" s="128">
        <f t="shared" si="510"/>
        <v>0</v>
      </c>
      <c r="W2259" s="20"/>
    </row>
    <row r="2260" s="21" customFormat="1" ht="15" customHeight="1" outlineLevel="1" spans="1:23">
      <c r="A2260" s="204" t="s">
        <v>5286</v>
      </c>
      <c r="B2260" s="71" t="s">
        <v>5287</v>
      </c>
      <c r="C2260" s="72" t="s">
        <v>771</v>
      </c>
      <c r="D2260" s="73"/>
      <c r="E2260" s="219">
        <v>227.16</v>
      </c>
      <c r="F2260" s="75">
        <f t="shared" si="507"/>
        <v>227.16</v>
      </c>
      <c r="G2260" s="75">
        <f t="shared" si="508"/>
        <v>181.728</v>
      </c>
      <c r="H2260" s="76">
        <v>168</v>
      </c>
      <c r="I2260" s="72"/>
      <c r="J2260" s="75" t="str">
        <f t="shared" si="506"/>
        <v/>
      </c>
      <c r="K2260" s="72">
        <v>8</v>
      </c>
      <c r="L2260" s="163">
        <v>200</v>
      </c>
      <c r="M2260" s="111" t="s">
        <v>351</v>
      </c>
      <c r="N2260" s="112" t="s">
        <v>5252</v>
      </c>
      <c r="O2260" s="216">
        <v>4670042794180</v>
      </c>
      <c r="P2260" s="220">
        <v>9.7</v>
      </c>
      <c r="Q2260" s="221">
        <v>0.0512</v>
      </c>
      <c r="R2260" s="127">
        <f t="shared" si="509"/>
        <v>0</v>
      </c>
      <c r="S2260" s="128">
        <f t="shared" si="510"/>
        <v>0</v>
      </c>
      <c r="W2260" s="20"/>
    </row>
    <row r="2261" s="21" customFormat="1" ht="15" customHeight="1" outlineLevel="1" spans="1:23">
      <c r="A2261" s="205" t="s">
        <v>5288</v>
      </c>
      <c r="B2261" s="71" t="s">
        <v>5289</v>
      </c>
      <c r="C2261" s="72" t="s">
        <v>771</v>
      </c>
      <c r="D2261" s="73"/>
      <c r="E2261" s="219">
        <v>385.39</v>
      </c>
      <c r="F2261" s="75">
        <f t="shared" si="507"/>
        <v>385.39</v>
      </c>
      <c r="G2261" s="75">
        <f t="shared" si="508"/>
        <v>308.312</v>
      </c>
      <c r="H2261" s="78"/>
      <c r="I2261" s="72"/>
      <c r="J2261" s="75" t="str">
        <f t="shared" si="506"/>
        <v/>
      </c>
      <c r="K2261" s="72">
        <v>5</v>
      </c>
      <c r="L2261" s="163">
        <v>125</v>
      </c>
      <c r="M2261" s="111" t="s">
        <v>351</v>
      </c>
      <c r="N2261" s="112" t="s">
        <v>5252</v>
      </c>
      <c r="O2261" s="216">
        <v>4620105822725</v>
      </c>
      <c r="P2261" s="118">
        <v>6.4</v>
      </c>
      <c r="Q2261" s="221">
        <v>0.0512</v>
      </c>
      <c r="R2261" s="127">
        <f t="shared" si="509"/>
        <v>0</v>
      </c>
      <c r="S2261" s="128">
        <f t="shared" si="510"/>
        <v>0</v>
      </c>
      <c r="W2261" s="20"/>
    </row>
    <row r="2262" s="21" customFormat="1" ht="15" customHeight="1" outlineLevel="1" spans="1:23">
      <c r="A2262" s="204" t="s">
        <v>5290</v>
      </c>
      <c r="B2262" s="71" t="s">
        <v>5291</v>
      </c>
      <c r="C2262" s="72" t="s">
        <v>771</v>
      </c>
      <c r="D2262" s="73"/>
      <c r="E2262" s="219">
        <v>305.17</v>
      </c>
      <c r="F2262" s="75">
        <f t="shared" si="507"/>
        <v>305.17</v>
      </c>
      <c r="G2262" s="75">
        <f t="shared" si="508"/>
        <v>244.136</v>
      </c>
      <c r="H2262" s="76">
        <v>195</v>
      </c>
      <c r="I2262" s="72"/>
      <c r="J2262" s="75" t="str">
        <f t="shared" si="506"/>
        <v/>
      </c>
      <c r="K2262" s="72">
        <v>5</v>
      </c>
      <c r="L2262" s="163">
        <v>125</v>
      </c>
      <c r="M2262" s="111" t="s">
        <v>351</v>
      </c>
      <c r="N2262" s="112" t="s">
        <v>5252</v>
      </c>
      <c r="O2262" s="216">
        <v>4670042794197</v>
      </c>
      <c r="P2262" s="220">
        <v>6.6</v>
      </c>
      <c r="Q2262" s="221">
        <v>0.0512</v>
      </c>
      <c r="R2262" s="127">
        <f t="shared" si="509"/>
        <v>0</v>
      </c>
      <c r="S2262" s="128">
        <f t="shared" si="510"/>
        <v>0</v>
      </c>
      <c r="W2262" s="20"/>
    </row>
    <row r="2263" s="21" customFormat="1" ht="15" customHeight="1" outlineLevel="1" spans="1:23">
      <c r="A2263" s="205" t="s">
        <v>5292</v>
      </c>
      <c r="B2263" s="71" t="s">
        <v>5293</v>
      </c>
      <c r="C2263" s="72" t="s">
        <v>771</v>
      </c>
      <c r="D2263" s="73"/>
      <c r="E2263" s="219">
        <v>578.64</v>
      </c>
      <c r="F2263" s="75">
        <f t="shared" si="507"/>
        <v>578.64</v>
      </c>
      <c r="G2263" s="75">
        <f t="shared" si="508"/>
        <v>462.912</v>
      </c>
      <c r="H2263" s="78"/>
      <c r="I2263" s="72"/>
      <c r="J2263" s="75" t="str">
        <f t="shared" si="506"/>
        <v/>
      </c>
      <c r="K2263" s="72">
        <v>5</v>
      </c>
      <c r="L2263" s="163">
        <v>125</v>
      </c>
      <c r="M2263" s="111" t="s">
        <v>351</v>
      </c>
      <c r="N2263" s="112" t="s">
        <v>5252</v>
      </c>
      <c r="O2263" s="216">
        <v>4620105823159</v>
      </c>
      <c r="P2263" s="118">
        <v>5</v>
      </c>
      <c r="Q2263" s="221">
        <v>0.0512</v>
      </c>
      <c r="R2263" s="127">
        <f t="shared" si="509"/>
        <v>0</v>
      </c>
      <c r="S2263" s="128">
        <f t="shared" si="510"/>
        <v>0</v>
      </c>
      <c r="W2263" s="20"/>
    </row>
    <row r="2264" s="21" customFormat="1" ht="15" customHeight="1" outlineLevel="1" spans="1:23">
      <c r="A2264" s="204" t="s">
        <v>5294</v>
      </c>
      <c r="B2264" s="71" t="s">
        <v>5295</v>
      </c>
      <c r="C2264" s="72" t="s">
        <v>771</v>
      </c>
      <c r="D2264" s="73"/>
      <c r="E2264" s="219">
        <v>607.41</v>
      </c>
      <c r="F2264" s="75">
        <f t="shared" si="507"/>
        <v>607.41</v>
      </c>
      <c r="G2264" s="75">
        <f t="shared" si="508"/>
        <v>485.928</v>
      </c>
      <c r="H2264" s="76">
        <v>538</v>
      </c>
      <c r="I2264" s="72"/>
      <c r="J2264" s="75" t="str">
        <f t="shared" si="506"/>
        <v/>
      </c>
      <c r="K2264" s="72">
        <v>2</v>
      </c>
      <c r="L2264" s="163">
        <v>50</v>
      </c>
      <c r="M2264" s="111" t="s">
        <v>351</v>
      </c>
      <c r="N2264" s="112" t="s">
        <v>5252</v>
      </c>
      <c r="O2264" s="216">
        <v>4670042794203</v>
      </c>
      <c r="P2264" s="220">
        <v>6.1</v>
      </c>
      <c r="Q2264" s="221">
        <v>0.0512</v>
      </c>
      <c r="R2264" s="127">
        <f t="shared" si="509"/>
        <v>0</v>
      </c>
      <c r="S2264" s="128">
        <f t="shared" si="510"/>
        <v>0</v>
      </c>
      <c r="W2264" s="20"/>
    </row>
    <row r="2265" s="21" customFormat="1" ht="15" customHeight="1" outlineLevel="1" spans="1:23">
      <c r="A2265" s="223" t="s">
        <v>5296</v>
      </c>
      <c r="B2265" s="71" t="s">
        <v>5297</v>
      </c>
      <c r="C2265" s="72" t="s">
        <v>771</v>
      </c>
      <c r="D2265" s="73"/>
      <c r="E2265" s="219">
        <v>703.21</v>
      </c>
      <c r="F2265" s="75">
        <f t="shared" si="507"/>
        <v>703.21</v>
      </c>
      <c r="G2265" s="75">
        <f t="shared" si="508"/>
        <v>562.568</v>
      </c>
      <c r="H2265" s="78"/>
      <c r="I2265" s="72"/>
      <c r="J2265" s="75" t="str">
        <f t="shared" si="506"/>
        <v/>
      </c>
      <c r="K2265" s="72">
        <v>2</v>
      </c>
      <c r="L2265" s="163">
        <v>50</v>
      </c>
      <c r="M2265" s="111" t="s">
        <v>351</v>
      </c>
      <c r="N2265" s="112" t="s">
        <v>5252</v>
      </c>
      <c r="O2265" s="216">
        <v>4670042794210</v>
      </c>
      <c r="P2265" s="220">
        <v>6.7</v>
      </c>
      <c r="Q2265" s="221">
        <v>0.0512</v>
      </c>
      <c r="R2265" s="127">
        <f t="shared" si="509"/>
        <v>0</v>
      </c>
      <c r="S2265" s="128">
        <f t="shared" si="510"/>
        <v>0</v>
      </c>
      <c r="W2265" s="20"/>
    </row>
    <row r="2266" s="21" customFormat="1" ht="15" customHeight="1" outlineLevel="1" spans="1:23">
      <c r="A2266" s="205" t="s">
        <v>5298</v>
      </c>
      <c r="B2266" s="71" t="s">
        <v>5299</v>
      </c>
      <c r="C2266" s="72" t="s">
        <v>771</v>
      </c>
      <c r="D2266" s="73"/>
      <c r="E2266" s="219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11" t="s">
        <v>351</v>
      </c>
      <c r="N2266" s="112" t="s">
        <v>5252</v>
      </c>
      <c r="O2266" s="216">
        <v>4670042794227</v>
      </c>
      <c r="P2266" s="118">
        <v>5.6</v>
      </c>
      <c r="Q2266" s="221">
        <v>0.0512</v>
      </c>
      <c r="R2266" s="127">
        <f t="shared" si="509"/>
        <v>0</v>
      </c>
      <c r="S2266" s="128">
        <f t="shared" si="510"/>
        <v>0</v>
      </c>
      <c r="W2266" s="20"/>
    </row>
    <row r="2267" s="21" customFormat="1" ht="15" customHeight="1" outlineLevel="1" spans="1:23">
      <c r="A2267" s="204" t="s">
        <v>5300</v>
      </c>
      <c r="B2267" s="71" t="s">
        <v>5301</v>
      </c>
      <c r="C2267" s="72" t="s">
        <v>771</v>
      </c>
      <c r="D2267" s="73"/>
      <c r="E2267" s="219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11" t="s">
        <v>351</v>
      </c>
      <c r="N2267" s="112" t="s">
        <v>5252</v>
      </c>
      <c r="O2267" s="216">
        <v>4620105824873</v>
      </c>
      <c r="P2267" s="118">
        <v>8.7</v>
      </c>
      <c r="Q2267" s="221">
        <v>0.0512</v>
      </c>
      <c r="R2267" s="127">
        <f t="shared" si="509"/>
        <v>0</v>
      </c>
      <c r="S2267" s="128">
        <f t="shared" si="510"/>
        <v>0</v>
      </c>
      <c r="W2267" s="20"/>
    </row>
    <row r="2268" s="21" customFormat="1" ht="15" customHeight="1" outlineLevel="1" spans="1:23">
      <c r="A2268" s="204" t="s">
        <v>5302</v>
      </c>
      <c r="B2268" s="71" t="s">
        <v>5303</v>
      </c>
      <c r="C2268" s="72" t="s">
        <v>771</v>
      </c>
      <c r="D2268" s="73"/>
      <c r="E2268" s="219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11" t="s">
        <v>351</v>
      </c>
      <c r="N2268" s="112" t="s">
        <v>5252</v>
      </c>
      <c r="O2268" s="216">
        <v>4620105824880</v>
      </c>
      <c r="P2268" s="118">
        <v>5.8</v>
      </c>
      <c r="Q2268" s="221">
        <v>0.0512</v>
      </c>
      <c r="R2268" s="127">
        <f t="shared" si="509"/>
        <v>0</v>
      </c>
      <c r="S2268" s="128">
        <f t="shared" si="510"/>
        <v>0</v>
      </c>
      <c r="W2268" s="20"/>
    </row>
    <row r="2269" s="21" customFormat="1" ht="15" customHeight="1" outlineLevel="1" spans="1:23">
      <c r="A2269" s="205" t="s">
        <v>5304</v>
      </c>
      <c r="B2269" s="71" t="s">
        <v>5305</v>
      </c>
      <c r="C2269" s="72" t="s">
        <v>771</v>
      </c>
      <c r="D2269" s="73"/>
      <c r="E2269" s="219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11" t="s">
        <v>351</v>
      </c>
      <c r="N2269" s="112" t="s">
        <v>5252</v>
      </c>
      <c r="O2269" s="216">
        <v>4620105824897</v>
      </c>
      <c r="P2269" s="118">
        <v>7.2</v>
      </c>
      <c r="Q2269" s="221">
        <v>0.0512</v>
      </c>
      <c r="R2269" s="127">
        <f t="shared" si="509"/>
        <v>0</v>
      </c>
      <c r="S2269" s="128">
        <f t="shared" si="510"/>
        <v>0</v>
      </c>
      <c r="W2269" s="20"/>
    </row>
    <row r="2270" s="21" customFormat="1" ht="15" customHeight="1" outlineLevel="1" spans="1:23">
      <c r="A2270" s="205" t="s">
        <v>5306</v>
      </c>
      <c r="B2270" s="71" t="s">
        <v>5307</v>
      </c>
      <c r="C2270" s="72" t="s">
        <v>771</v>
      </c>
      <c r="D2270" s="73"/>
      <c r="E2270" s="219">
        <v>2167.04</v>
      </c>
      <c r="F2270" s="75">
        <f t="shared" si="507"/>
        <v>2167.04</v>
      </c>
      <c r="G2270" s="75">
        <f t="shared" si="508"/>
        <v>1733.632</v>
      </c>
      <c r="H2270" s="78"/>
      <c r="I2270" s="72"/>
      <c r="J2270" s="75" t="str">
        <f t="shared" si="506"/>
        <v/>
      </c>
      <c r="K2270" s="72">
        <v>1</v>
      </c>
      <c r="L2270" s="72">
        <v>25</v>
      </c>
      <c r="M2270" s="111" t="s">
        <v>351</v>
      </c>
      <c r="N2270" s="112" t="s">
        <v>5252</v>
      </c>
      <c r="O2270" s="216">
        <v>4620105824903</v>
      </c>
      <c r="P2270" s="118">
        <v>4.5</v>
      </c>
      <c r="Q2270" s="221">
        <v>0.0512</v>
      </c>
      <c r="R2270" s="127">
        <f t="shared" si="509"/>
        <v>0</v>
      </c>
      <c r="S2270" s="128">
        <f t="shared" si="510"/>
        <v>0</v>
      </c>
      <c r="W2270" s="20"/>
    </row>
    <row r="2271" s="21" customFormat="1" ht="15" customHeight="1" outlineLevel="1" spans="1:23">
      <c r="A2271" s="65" t="s">
        <v>5308</v>
      </c>
      <c r="B2271" s="66"/>
      <c r="C2271" s="72"/>
      <c r="D2271" s="73"/>
      <c r="E2271" s="219"/>
      <c r="F2271" s="75"/>
      <c r="G2271" s="75"/>
      <c r="H2271" s="78"/>
      <c r="I2271" s="72"/>
      <c r="J2271" s="75" t="str">
        <f t="shared" si="506"/>
        <v/>
      </c>
      <c r="K2271" s="72"/>
      <c r="L2271" s="163"/>
      <c r="M2271" s="225"/>
      <c r="N2271" s="225"/>
      <c r="O2271" s="216"/>
      <c r="P2271" s="118"/>
      <c r="Q2271" s="221"/>
      <c r="R2271" s="127"/>
      <c r="S2271" s="128"/>
      <c r="W2271" s="20"/>
    </row>
    <row r="2272" s="19" customFormat="1" ht="17.1" customHeight="1" outlineLevel="1" spans="1:23">
      <c r="A2272" s="204" t="s">
        <v>5309</v>
      </c>
      <c r="B2272" s="71" t="s">
        <v>5310</v>
      </c>
      <c r="C2272" s="72" t="s">
        <v>771</v>
      </c>
      <c r="D2272" s="73"/>
      <c r="E2272" s="219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3">
        <v>1500</v>
      </c>
      <c r="M2272" s="111" t="s">
        <v>351</v>
      </c>
      <c r="N2272" s="112" t="s">
        <v>5252</v>
      </c>
      <c r="O2272" s="216">
        <v>4630076445014</v>
      </c>
      <c r="P2272" s="220">
        <v>5.6</v>
      </c>
      <c r="Q2272" s="221">
        <v>0.05124</v>
      </c>
      <c r="R2272" s="127">
        <f t="shared" ref="R2272:R2282" si="513">P2272/L2272*D2272</f>
        <v>0</v>
      </c>
      <c r="S2272" s="128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4" t="s">
        <v>5311</v>
      </c>
      <c r="B2273" s="71" t="s">
        <v>5312</v>
      </c>
      <c r="C2273" s="72" t="s">
        <v>771</v>
      </c>
      <c r="D2273" s="73"/>
      <c r="E2273" s="219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3">
        <v>1250</v>
      </c>
      <c r="M2273" s="111" t="s">
        <v>351</v>
      </c>
      <c r="N2273" s="112" t="s">
        <v>5252</v>
      </c>
      <c r="O2273" s="216">
        <v>4630076445021</v>
      </c>
      <c r="P2273" s="220">
        <v>5.3</v>
      </c>
      <c r="Q2273" s="221">
        <v>0.05124</v>
      </c>
      <c r="R2273" s="127">
        <f t="shared" si="513"/>
        <v>0</v>
      </c>
      <c r="S2273" s="128">
        <f t="shared" si="514"/>
        <v>0</v>
      </c>
      <c r="T2273" s="22"/>
      <c r="W2273" s="20"/>
    </row>
    <row r="2274" s="19" customFormat="1" ht="17.1" customHeight="1" outlineLevel="1" spans="1:23">
      <c r="A2274" s="204" t="s">
        <v>5313</v>
      </c>
      <c r="B2274" s="71" t="s">
        <v>5314</v>
      </c>
      <c r="C2274" s="72" t="s">
        <v>771</v>
      </c>
      <c r="D2274" s="73"/>
      <c r="E2274" s="219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3">
        <v>1250</v>
      </c>
      <c r="M2274" s="111" t="s">
        <v>351</v>
      </c>
      <c r="N2274" s="112" t="s">
        <v>5252</v>
      </c>
      <c r="O2274" s="216">
        <v>4630076445038</v>
      </c>
      <c r="P2274" s="220">
        <v>5.8</v>
      </c>
      <c r="Q2274" s="221">
        <v>0.05124</v>
      </c>
      <c r="R2274" s="127">
        <f t="shared" si="513"/>
        <v>0</v>
      </c>
      <c r="S2274" s="128">
        <f t="shared" si="514"/>
        <v>0</v>
      </c>
      <c r="T2274" s="22"/>
      <c r="W2274" s="20"/>
    </row>
    <row r="2275" s="19" customFormat="1" ht="17.1" customHeight="1" outlineLevel="1" spans="1:23">
      <c r="A2275" s="204" t="s">
        <v>5315</v>
      </c>
      <c r="B2275" s="71" t="s">
        <v>5316</v>
      </c>
      <c r="C2275" s="72" t="s">
        <v>771</v>
      </c>
      <c r="D2275" s="73"/>
      <c r="E2275" s="219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3">
        <v>1000</v>
      </c>
      <c r="M2275" s="111" t="s">
        <v>351</v>
      </c>
      <c r="N2275" s="112" t="s">
        <v>5252</v>
      </c>
      <c r="O2275" s="216">
        <v>4630076445045</v>
      </c>
      <c r="P2275" s="220">
        <v>4.3</v>
      </c>
      <c r="Q2275" s="221">
        <v>0.05124</v>
      </c>
      <c r="R2275" s="127">
        <f t="shared" si="513"/>
        <v>0</v>
      </c>
      <c r="S2275" s="128">
        <f t="shared" si="514"/>
        <v>0</v>
      </c>
      <c r="T2275" s="22"/>
      <c r="W2275" s="20"/>
    </row>
    <row r="2276" s="19" customFormat="1" ht="17.1" customHeight="1" outlineLevel="1" spans="1:23">
      <c r="A2276" s="204" t="s">
        <v>5317</v>
      </c>
      <c r="B2276" s="71" t="s">
        <v>5318</v>
      </c>
      <c r="C2276" s="72" t="s">
        <v>771</v>
      </c>
      <c r="D2276" s="73"/>
      <c r="E2276" s="219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3">
        <v>1000</v>
      </c>
      <c r="M2276" s="111" t="s">
        <v>351</v>
      </c>
      <c r="N2276" s="112" t="s">
        <v>5252</v>
      </c>
      <c r="O2276" s="216">
        <v>4630076445052</v>
      </c>
      <c r="P2276" s="220">
        <v>5</v>
      </c>
      <c r="Q2276" s="221">
        <v>0.05124</v>
      </c>
      <c r="R2276" s="127">
        <f t="shared" si="513"/>
        <v>0</v>
      </c>
      <c r="S2276" s="128">
        <f t="shared" si="514"/>
        <v>0</v>
      </c>
      <c r="T2276" s="22"/>
      <c r="W2276" s="20"/>
    </row>
    <row r="2277" s="19" customFormat="1" ht="17.1" customHeight="1" outlineLevel="1" spans="1:23">
      <c r="A2277" s="204" t="s">
        <v>5319</v>
      </c>
      <c r="B2277" s="71" t="s">
        <v>5320</v>
      </c>
      <c r="C2277" s="72" t="s">
        <v>771</v>
      </c>
      <c r="D2277" s="73"/>
      <c r="E2277" s="219">
        <v>60.71</v>
      </c>
      <c r="F2277" s="75">
        <f t="shared" si="511"/>
        <v>60.71</v>
      </c>
      <c r="G2277" s="75">
        <f t="shared" si="512"/>
        <v>48.568</v>
      </c>
      <c r="H2277" s="76">
        <v>1980</v>
      </c>
      <c r="I2277" s="72"/>
      <c r="J2277" s="75" t="str">
        <f t="shared" si="506"/>
        <v/>
      </c>
      <c r="K2277" s="72">
        <v>30</v>
      </c>
      <c r="L2277" s="163">
        <v>750</v>
      </c>
      <c r="M2277" s="111" t="s">
        <v>351</v>
      </c>
      <c r="N2277" s="112" t="s">
        <v>5252</v>
      </c>
      <c r="O2277" s="216">
        <v>4630076445069</v>
      </c>
      <c r="P2277" s="220">
        <v>4.7</v>
      </c>
      <c r="Q2277" s="221">
        <v>0.05124</v>
      </c>
      <c r="R2277" s="127">
        <f t="shared" si="513"/>
        <v>0</v>
      </c>
      <c r="S2277" s="128">
        <f t="shared" si="514"/>
        <v>0</v>
      </c>
      <c r="T2277" s="22"/>
      <c r="W2277" s="20"/>
    </row>
    <row r="2278" s="19" customFormat="1" ht="17.1" customHeight="1" outlineLevel="1" spans="1:23">
      <c r="A2278" s="204" t="s">
        <v>5321</v>
      </c>
      <c r="B2278" s="71" t="s">
        <v>5322</v>
      </c>
      <c r="C2278" s="72" t="s">
        <v>771</v>
      </c>
      <c r="D2278" s="73"/>
      <c r="E2278" s="219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3">
        <v>750</v>
      </c>
      <c r="M2278" s="111" t="s">
        <v>351</v>
      </c>
      <c r="N2278" s="112" t="s">
        <v>5252</v>
      </c>
      <c r="O2278" s="216">
        <v>4630076445076</v>
      </c>
      <c r="P2278" s="220">
        <v>7.1</v>
      </c>
      <c r="Q2278" s="221">
        <v>0.05124</v>
      </c>
      <c r="R2278" s="127">
        <f t="shared" si="513"/>
        <v>0</v>
      </c>
      <c r="S2278" s="128">
        <f t="shared" si="514"/>
        <v>0</v>
      </c>
      <c r="T2278" s="22"/>
      <c r="W2278" s="20"/>
    </row>
    <row r="2279" s="19" customFormat="1" ht="17.1" customHeight="1" outlineLevel="1" spans="1:23">
      <c r="A2279" s="204" t="s">
        <v>5323</v>
      </c>
      <c r="B2279" s="71" t="s">
        <v>5324</v>
      </c>
      <c r="C2279" s="72" t="s">
        <v>771</v>
      </c>
      <c r="D2279" s="73"/>
      <c r="E2279" s="219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3">
        <v>625</v>
      </c>
      <c r="M2279" s="111" t="s">
        <v>351</v>
      </c>
      <c r="N2279" s="112" t="s">
        <v>5252</v>
      </c>
      <c r="O2279" s="216">
        <v>4630076445083</v>
      </c>
      <c r="P2279" s="220">
        <v>7.3</v>
      </c>
      <c r="Q2279" s="221">
        <v>0.05124</v>
      </c>
      <c r="R2279" s="127">
        <f t="shared" si="513"/>
        <v>0</v>
      </c>
      <c r="S2279" s="128">
        <f t="shared" si="514"/>
        <v>0</v>
      </c>
      <c r="T2279" s="22"/>
      <c r="W2279" s="20"/>
    </row>
    <row r="2280" s="19" customFormat="1" ht="17.1" customHeight="1" outlineLevel="1" spans="1:23">
      <c r="A2280" s="204" t="s">
        <v>5325</v>
      </c>
      <c r="B2280" s="71" t="s">
        <v>5326</v>
      </c>
      <c r="C2280" s="72" t="s">
        <v>771</v>
      </c>
      <c r="D2280" s="73"/>
      <c r="E2280" s="219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3">
        <v>1250</v>
      </c>
      <c r="M2280" s="111" t="s">
        <v>351</v>
      </c>
      <c r="N2280" s="112" t="s">
        <v>5252</v>
      </c>
      <c r="O2280" s="216">
        <v>4630076445090</v>
      </c>
      <c r="P2280" s="220">
        <v>4.8</v>
      </c>
      <c r="Q2280" s="221">
        <v>0.05124</v>
      </c>
      <c r="R2280" s="127">
        <f t="shared" si="513"/>
        <v>0</v>
      </c>
      <c r="S2280" s="128">
        <f t="shared" si="514"/>
        <v>0</v>
      </c>
      <c r="T2280" s="22"/>
      <c r="W2280" s="20"/>
    </row>
    <row r="2281" s="19" customFormat="1" ht="17.1" customHeight="1" outlineLevel="1" spans="1:23">
      <c r="A2281" s="204" t="s">
        <v>5327</v>
      </c>
      <c r="B2281" s="71" t="s">
        <v>5328</v>
      </c>
      <c r="C2281" s="72" t="s">
        <v>771</v>
      </c>
      <c r="D2281" s="73"/>
      <c r="E2281" s="219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3">
        <v>500</v>
      </c>
      <c r="M2281" s="111" t="s">
        <v>351</v>
      </c>
      <c r="N2281" s="112" t="s">
        <v>5252</v>
      </c>
      <c r="O2281" s="216">
        <v>4630076445106</v>
      </c>
      <c r="P2281" s="220">
        <v>5.6</v>
      </c>
      <c r="Q2281" s="221">
        <v>0.05124</v>
      </c>
      <c r="R2281" s="127">
        <f t="shared" si="513"/>
        <v>0</v>
      </c>
      <c r="S2281" s="128">
        <f t="shared" si="514"/>
        <v>0</v>
      </c>
      <c r="T2281" s="22"/>
      <c r="W2281" s="20"/>
    </row>
    <row r="2282" s="19" customFormat="1" ht="17.1" customHeight="1" outlineLevel="1" spans="1:23">
      <c r="A2282" s="204" t="s">
        <v>5329</v>
      </c>
      <c r="B2282" s="71" t="s">
        <v>5330</v>
      </c>
      <c r="C2282" s="72" t="s">
        <v>771</v>
      </c>
      <c r="D2282" s="73"/>
      <c r="E2282" s="219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3">
        <v>375</v>
      </c>
      <c r="M2282" s="111" t="s">
        <v>351</v>
      </c>
      <c r="N2282" s="112" t="s">
        <v>5252</v>
      </c>
      <c r="O2282" s="216">
        <v>4630076445113</v>
      </c>
      <c r="P2282" s="220">
        <v>5.3</v>
      </c>
      <c r="Q2282" s="221">
        <v>0.05124</v>
      </c>
      <c r="R2282" s="127">
        <f t="shared" si="513"/>
        <v>0</v>
      </c>
      <c r="S2282" s="128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4"/>
      <c r="F2283" s="64"/>
      <c r="G2283" s="75"/>
      <c r="H2283" s="78"/>
      <c r="I2283" s="108"/>
      <c r="J2283" s="75" t="str">
        <f t="shared" si="515"/>
        <v/>
      </c>
      <c r="K2283" s="67"/>
      <c r="L2283" s="67"/>
      <c r="M2283" s="111"/>
      <c r="N2283" s="67"/>
      <c r="O2283" s="67"/>
      <c r="P2283" s="109"/>
      <c r="Q2283" s="132"/>
      <c r="R2283" s="133"/>
      <c r="S2283" s="134"/>
      <c r="T2283" s="22"/>
      <c r="W2283" s="20"/>
    </row>
    <row r="2284" s="19" customFormat="1" ht="15.95" customHeight="1" outlineLevel="1" spans="1:23">
      <c r="A2284" s="204" t="s">
        <v>5331</v>
      </c>
      <c r="B2284" s="71" t="s">
        <v>5332</v>
      </c>
      <c r="C2284" s="72" t="s">
        <v>771</v>
      </c>
      <c r="D2284" s="73"/>
      <c r="E2284" s="219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590</v>
      </c>
      <c r="I2284" s="72" t="s">
        <v>361</v>
      </c>
      <c r="J2284" s="75" t="str">
        <f t="shared" si="515"/>
        <v/>
      </c>
      <c r="K2284" s="72">
        <v>30</v>
      </c>
      <c r="L2284" s="163">
        <v>750</v>
      </c>
      <c r="M2284" s="111" t="s">
        <v>351</v>
      </c>
      <c r="N2284" s="112" t="s">
        <v>5252</v>
      </c>
      <c r="O2284" s="216">
        <v>4670042794234</v>
      </c>
      <c r="P2284" s="220">
        <v>9.7</v>
      </c>
      <c r="Q2284" s="221">
        <v>0.0512</v>
      </c>
      <c r="R2284" s="127">
        <f t="shared" ref="R2284:R2296" si="518">P2284/L2284*D2284</f>
        <v>0</v>
      </c>
      <c r="S2284" s="128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4" t="s">
        <v>5333</v>
      </c>
      <c r="B2285" s="71" t="s">
        <v>5334</v>
      </c>
      <c r="C2285" s="72" t="s">
        <v>771</v>
      </c>
      <c r="D2285" s="73"/>
      <c r="E2285" s="219">
        <v>154.29</v>
      </c>
      <c r="F2285" s="75">
        <f t="shared" si="516"/>
        <v>154.29</v>
      </c>
      <c r="G2285" s="75">
        <f t="shared" si="517"/>
        <v>123.432</v>
      </c>
      <c r="H2285" s="76">
        <v>640</v>
      </c>
      <c r="I2285" s="72"/>
      <c r="J2285" s="75" t="str">
        <f t="shared" si="515"/>
        <v/>
      </c>
      <c r="K2285" s="72">
        <v>20</v>
      </c>
      <c r="L2285" s="163">
        <v>500</v>
      </c>
      <c r="M2285" s="111" t="s">
        <v>351</v>
      </c>
      <c r="N2285" s="112" t="s">
        <v>5252</v>
      </c>
      <c r="O2285" s="216">
        <v>4670042794241</v>
      </c>
      <c r="P2285" s="220">
        <v>9.7</v>
      </c>
      <c r="Q2285" s="221">
        <v>0.0512</v>
      </c>
      <c r="R2285" s="127">
        <f t="shared" si="518"/>
        <v>0</v>
      </c>
      <c r="S2285" s="128">
        <f t="shared" si="519"/>
        <v>0</v>
      </c>
      <c r="T2285" s="22"/>
      <c r="W2285" s="20"/>
    </row>
    <row r="2286" s="19" customFormat="1" ht="15.95" customHeight="1" outlineLevel="1" spans="1:23">
      <c r="A2286" s="204" t="s">
        <v>5335</v>
      </c>
      <c r="B2286" s="71" t="s">
        <v>5336</v>
      </c>
      <c r="C2286" s="72" t="s">
        <v>771</v>
      </c>
      <c r="D2286" s="73"/>
      <c r="E2286" s="219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3">
        <v>500</v>
      </c>
      <c r="M2286" s="111" t="s">
        <v>351</v>
      </c>
      <c r="N2286" s="112" t="s">
        <v>5252</v>
      </c>
      <c r="O2286" s="216">
        <v>4620105824910</v>
      </c>
      <c r="P2286" s="220">
        <v>11.9</v>
      </c>
      <c r="Q2286" s="221">
        <v>0.0512</v>
      </c>
      <c r="R2286" s="127">
        <f t="shared" si="518"/>
        <v>0</v>
      </c>
      <c r="S2286" s="128">
        <f t="shared" si="519"/>
        <v>0</v>
      </c>
      <c r="T2286" s="22"/>
      <c r="W2286" s="20"/>
    </row>
    <row r="2287" s="19" customFormat="1" ht="15.95" customHeight="1" outlineLevel="1" spans="1:23">
      <c r="A2287" s="204" t="s">
        <v>5337</v>
      </c>
      <c r="B2287" s="71" t="s">
        <v>5338</v>
      </c>
      <c r="C2287" s="72" t="s">
        <v>771</v>
      </c>
      <c r="D2287" s="73"/>
      <c r="E2287" s="219">
        <v>215.69</v>
      </c>
      <c r="F2287" s="75">
        <f t="shared" si="516"/>
        <v>215.69</v>
      </c>
      <c r="G2287" s="75">
        <f t="shared" si="517"/>
        <v>172.552</v>
      </c>
      <c r="H2287" s="76">
        <v>1180</v>
      </c>
      <c r="I2287" s="72"/>
      <c r="J2287" s="75" t="str">
        <f t="shared" si="515"/>
        <v/>
      </c>
      <c r="K2287" s="72">
        <v>10</v>
      </c>
      <c r="L2287" s="163">
        <v>250</v>
      </c>
      <c r="M2287" s="111" t="s">
        <v>351</v>
      </c>
      <c r="N2287" s="112" t="s">
        <v>5252</v>
      </c>
      <c r="O2287" s="216">
        <v>4670042794258</v>
      </c>
      <c r="P2287" s="220">
        <v>8.8</v>
      </c>
      <c r="Q2287" s="221">
        <v>0.0512</v>
      </c>
      <c r="R2287" s="127">
        <f t="shared" si="518"/>
        <v>0</v>
      </c>
      <c r="S2287" s="128">
        <f t="shared" si="519"/>
        <v>0</v>
      </c>
      <c r="T2287" s="22"/>
      <c r="W2287" s="20"/>
    </row>
    <row r="2288" s="19" customFormat="1" ht="15.95" customHeight="1" outlineLevel="1" spans="1:23">
      <c r="A2288" s="204" t="s">
        <v>5339</v>
      </c>
      <c r="B2288" s="71" t="s">
        <v>5340</v>
      </c>
      <c r="C2288" s="72" t="s">
        <v>771</v>
      </c>
      <c r="D2288" s="73"/>
      <c r="E2288" s="219">
        <v>247.24</v>
      </c>
      <c r="F2288" s="75">
        <f t="shared" si="516"/>
        <v>247.24</v>
      </c>
      <c r="G2288" s="75">
        <f t="shared" si="517"/>
        <v>197.792</v>
      </c>
      <c r="H2288" s="76">
        <v>1830</v>
      </c>
      <c r="I2288" s="72"/>
      <c r="J2288" s="75" t="str">
        <f t="shared" si="515"/>
        <v/>
      </c>
      <c r="K2288" s="72">
        <v>10</v>
      </c>
      <c r="L2288" s="72">
        <v>250</v>
      </c>
      <c r="M2288" s="111" t="s">
        <v>351</v>
      </c>
      <c r="N2288" s="112" t="s">
        <v>5252</v>
      </c>
      <c r="O2288" s="216">
        <v>4670042794265</v>
      </c>
      <c r="P2288" s="118">
        <v>9</v>
      </c>
      <c r="Q2288" s="221">
        <v>0.0512</v>
      </c>
      <c r="R2288" s="127">
        <f t="shared" si="518"/>
        <v>0</v>
      </c>
      <c r="S2288" s="128">
        <f t="shared" si="519"/>
        <v>0</v>
      </c>
      <c r="T2288" s="22"/>
      <c r="W2288" s="20"/>
    </row>
    <row r="2289" s="19" customFormat="1" ht="17.1" customHeight="1" outlineLevel="1" spans="1:23">
      <c r="A2289" s="204" t="s">
        <v>5341</v>
      </c>
      <c r="B2289" s="71" t="s">
        <v>5342</v>
      </c>
      <c r="C2289" s="72" t="s">
        <v>771</v>
      </c>
      <c r="D2289" s="73"/>
      <c r="E2289" s="219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3">
        <v>750</v>
      </c>
      <c r="M2289" s="111" t="s">
        <v>351</v>
      </c>
      <c r="N2289" s="112" t="s">
        <v>5252</v>
      </c>
      <c r="O2289" s="216">
        <v>4670042794272</v>
      </c>
      <c r="P2289" s="220">
        <v>10.5</v>
      </c>
      <c r="Q2289" s="221">
        <v>0.0512</v>
      </c>
      <c r="R2289" s="127">
        <f t="shared" si="518"/>
        <v>0</v>
      </c>
      <c r="S2289" s="128">
        <f t="shared" si="519"/>
        <v>0</v>
      </c>
      <c r="T2289" s="22"/>
      <c r="W2289" s="20"/>
    </row>
    <row r="2290" s="19" customFormat="1" ht="17.1" customHeight="1" outlineLevel="1" spans="1:23">
      <c r="A2290" s="204" t="s">
        <v>5343</v>
      </c>
      <c r="B2290" s="71" t="s">
        <v>5344</v>
      </c>
      <c r="C2290" s="72" t="s">
        <v>771</v>
      </c>
      <c r="D2290" s="73"/>
      <c r="E2290" s="219">
        <v>120.84</v>
      </c>
      <c r="F2290" s="75">
        <f t="shared" si="516"/>
        <v>120.84</v>
      </c>
      <c r="G2290" s="75">
        <f t="shared" si="517"/>
        <v>96.672</v>
      </c>
      <c r="H2290" s="76">
        <v>4070</v>
      </c>
      <c r="I2290" s="72"/>
      <c r="J2290" s="75" t="str">
        <f t="shared" si="515"/>
        <v/>
      </c>
      <c r="K2290" s="72">
        <v>30</v>
      </c>
      <c r="L2290" s="72">
        <v>750</v>
      </c>
      <c r="M2290" s="111" t="s">
        <v>351</v>
      </c>
      <c r="N2290" s="112" t="s">
        <v>5252</v>
      </c>
      <c r="O2290" s="216">
        <v>4670042794289</v>
      </c>
      <c r="P2290" s="118">
        <v>11.3</v>
      </c>
      <c r="Q2290" s="221">
        <v>0.0512</v>
      </c>
      <c r="R2290" s="127">
        <f t="shared" si="518"/>
        <v>0</v>
      </c>
      <c r="S2290" s="128">
        <f t="shared" si="519"/>
        <v>0</v>
      </c>
      <c r="T2290" s="22"/>
      <c r="W2290" s="20"/>
    </row>
    <row r="2291" s="19" customFormat="1" ht="17.1" customHeight="1" outlineLevel="1" spans="1:23">
      <c r="A2291" s="204" t="s">
        <v>5345</v>
      </c>
      <c r="B2291" s="71" t="s">
        <v>5346</v>
      </c>
      <c r="C2291" s="72" t="s">
        <v>771</v>
      </c>
      <c r="D2291" s="73"/>
      <c r="E2291" s="219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3">
        <v>625</v>
      </c>
      <c r="M2291" s="111" t="s">
        <v>351</v>
      </c>
      <c r="N2291" s="112" t="s">
        <v>5252</v>
      </c>
      <c r="O2291" s="216">
        <v>4670042794296</v>
      </c>
      <c r="P2291" s="220">
        <v>8.9</v>
      </c>
      <c r="Q2291" s="221">
        <v>0.0512</v>
      </c>
      <c r="R2291" s="127">
        <f t="shared" si="518"/>
        <v>0</v>
      </c>
      <c r="S2291" s="128">
        <f t="shared" si="519"/>
        <v>0</v>
      </c>
      <c r="T2291" s="22"/>
      <c r="W2291" s="20"/>
    </row>
    <row r="2292" s="19" customFormat="1" ht="17.1" customHeight="1" outlineLevel="1" spans="1:23">
      <c r="A2292" s="204" t="s">
        <v>5347</v>
      </c>
      <c r="B2292" s="71" t="s">
        <v>5348</v>
      </c>
      <c r="C2292" s="72" t="s">
        <v>771</v>
      </c>
      <c r="D2292" s="73"/>
      <c r="E2292" s="219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11" t="s">
        <v>351</v>
      </c>
      <c r="N2292" s="112" t="s">
        <v>5252</v>
      </c>
      <c r="O2292" s="216">
        <v>4670042794302</v>
      </c>
      <c r="P2292" s="118">
        <v>7.3</v>
      </c>
      <c r="Q2292" s="221">
        <v>0.0512</v>
      </c>
      <c r="R2292" s="127">
        <f t="shared" si="518"/>
        <v>0</v>
      </c>
      <c r="S2292" s="128">
        <f t="shared" si="519"/>
        <v>0</v>
      </c>
      <c r="T2292" s="22"/>
      <c r="W2292" s="20"/>
    </row>
    <row r="2293" s="19" customFormat="1" ht="17.1" customHeight="1" outlineLevel="1" spans="1:23">
      <c r="A2293" s="204" t="s">
        <v>5349</v>
      </c>
      <c r="B2293" s="71" t="s">
        <v>5350</v>
      </c>
      <c r="C2293" s="72" t="s">
        <v>771</v>
      </c>
      <c r="D2293" s="73"/>
      <c r="E2293" s="219">
        <v>275.09</v>
      </c>
      <c r="F2293" s="75">
        <f t="shared" si="516"/>
        <v>275.09</v>
      </c>
      <c r="G2293" s="75">
        <f t="shared" si="517"/>
        <v>220.072</v>
      </c>
      <c r="H2293" s="76">
        <v>528</v>
      </c>
      <c r="I2293" s="72"/>
      <c r="J2293" s="75" t="str">
        <f t="shared" si="515"/>
        <v/>
      </c>
      <c r="K2293" s="72">
        <v>8</v>
      </c>
      <c r="L2293" s="163">
        <v>200</v>
      </c>
      <c r="M2293" s="111" t="s">
        <v>351</v>
      </c>
      <c r="N2293" s="112" t="s">
        <v>5252</v>
      </c>
      <c r="O2293" s="216">
        <v>4670042794319</v>
      </c>
      <c r="P2293" s="220">
        <v>9.4</v>
      </c>
      <c r="Q2293" s="221">
        <v>0.0512</v>
      </c>
      <c r="R2293" s="127">
        <f t="shared" si="518"/>
        <v>0</v>
      </c>
      <c r="S2293" s="128">
        <f t="shared" si="519"/>
        <v>0</v>
      </c>
      <c r="T2293" s="22"/>
      <c r="W2293" s="20"/>
    </row>
    <row r="2294" s="19" customFormat="1" ht="17.1" customHeight="1" outlineLevel="1" spans="1:23">
      <c r="A2294" s="204" t="s">
        <v>5351</v>
      </c>
      <c r="B2294" s="71" t="s">
        <v>5352</v>
      </c>
      <c r="C2294" s="72" t="s">
        <v>771</v>
      </c>
      <c r="D2294" s="73"/>
      <c r="E2294" s="219">
        <v>358.68</v>
      </c>
      <c r="F2294" s="75">
        <f t="shared" si="516"/>
        <v>358.68</v>
      </c>
      <c r="G2294" s="75">
        <f t="shared" si="517"/>
        <v>286.944</v>
      </c>
      <c r="H2294" s="76">
        <v>216</v>
      </c>
      <c r="I2294" s="72" t="s">
        <v>361</v>
      </c>
      <c r="J2294" s="75" t="str">
        <f t="shared" si="515"/>
        <v/>
      </c>
      <c r="K2294" s="72">
        <v>4</v>
      </c>
      <c r="L2294" s="163">
        <v>100</v>
      </c>
      <c r="M2294" s="111" t="s">
        <v>351</v>
      </c>
      <c r="N2294" s="112" t="s">
        <v>5252</v>
      </c>
      <c r="O2294" s="216">
        <v>4670042794326</v>
      </c>
      <c r="P2294" s="220">
        <v>6.6</v>
      </c>
      <c r="Q2294" s="221">
        <v>0.0512</v>
      </c>
      <c r="R2294" s="127">
        <f t="shared" si="518"/>
        <v>0</v>
      </c>
      <c r="S2294" s="128">
        <f t="shared" si="519"/>
        <v>0</v>
      </c>
      <c r="T2294" s="22"/>
      <c r="W2294" s="20"/>
    </row>
    <row r="2295" s="19" customFormat="1" ht="17.1" customHeight="1" outlineLevel="1" spans="1:23">
      <c r="A2295" s="204" t="s">
        <v>5353</v>
      </c>
      <c r="B2295" s="71" t="s">
        <v>5354</v>
      </c>
      <c r="C2295" s="72" t="s">
        <v>771</v>
      </c>
      <c r="D2295" s="73"/>
      <c r="E2295" s="219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3">
        <v>50</v>
      </c>
      <c r="M2295" s="111" t="s">
        <v>351</v>
      </c>
      <c r="N2295" s="112" t="s">
        <v>5252</v>
      </c>
      <c r="O2295" s="216">
        <v>4670042794333</v>
      </c>
      <c r="P2295" s="220">
        <v>6</v>
      </c>
      <c r="Q2295" s="221">
        <v>0.0512</v>
      </c>
      <c r="R2295" s="127">
        <f t="shared" si="518"/>
        <v>0</v>
      </c>
      <c r="S2295" s="128">
        <f t="shared" si="519"/>
        <v>0</v>
      </c>
      <c r="T2295" s="22"/>
      <c r="W2295" s="20"/>
    </row>
    <row r="2296" s="19" customFormat="1" ht="17.1" customHeight="1" outlineLevel="1" spans="1:23">
      <c r="A2296" s="204" t="s">
        <v>5355</v>
      </c>
      <c r="B2296" s="71" t="s">
        <v>5356</v>
      </c>
      <c r="C2296" s="72" t="s">
        <v>771</v>
      </c>
      <c r="D2296" s="73"/>
      <c r="E2296" s="219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3">
        <v>25</v>
      </c>
      <c r="M2296" s="111" t="s">
        <v>351</v>
      </c>
      <c r="N2296" s="112" t="s">
        <v>5252</v>
      </c>
      <c r="O2296" s="216">
        <v>4670042794340</v>
      </c>
      <c r="P2296" s="220">
        <v>4</v>
      </c>
      <c r="Q2296" s="221">
        <v>0.0512</v>
      </c>
      <c r="R2296" s="127">
        <f t="shared" si="518"/>
        <v>0</v>
      </c>
      <c r="S2296" s="128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9"/>
      <c r="F2297" s="75"/>
      <c r="G2297" s="75"/>
      <c r="H2297" s="78"/>
      <c r="I2297" s="72"/>
      <c r="J2297" s="75" t="str">
        <f t="shared" si="515"/>
        <v/>
      </c>
      <c r="K2297" s="72"/>
      <c r="L2297" s="163"/>
      <c r="M2297" s="225"/>
      <c r="N2297" s="225"/>
      <c r="O2297" s="216"/>
      <c r="P2297" s="220"/>
      <c r="Q2297" s="221"/>
      <c r="R2297" s="127"/>
      <c r="S2297" s="128"/>
      <c r="T2297" s="22"/>
      <c r="W2297" s="20"/>
    </row>
    <row r="2298" s="19" customFormat="1" ht="17.1" customHeight="1" outlineLevel="1" spans="1:23">
      <c r="A2298" s="204" t="s">
        <v>5357</v>
      </c>
      <c r="B2298" s="71" t="s">
        <v>5358</v>
      </c>
      <c r="C2298" s="72" t="s">
        <v>771</v>
      </c>
      <c r="D2298" s="73"/>
      <c r="E2298" s="219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3">
        <v>1250</v>
      </c>
      <c r="M2298" s="111" t="s">
        <v>351</v>
      </c>
      <c r="N2298" s="112" t="s">
        <v>5252</v>
      </c>
      <c r="O2298" s="216">
        <v>4630076445120</v>
      </c>
      <c r="P2298" s="220">
        <v>5.5</v>
      </c>
      <c r="Q2298" s="221">
        <v>0.05124</v>
      </c>
      <c r="R2298" s="127">
        <f t="shared" ref="R2298:R2307" si="522">P2298/L2298*D2298</f>
        <v>0</v>
      </c>
      <c r="S2298" s="128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4" t="s">
        <v>5359</v>
      </c>
      <c r="B2299" s="71" t="s">
        <v>5360</v>
      </c>
      <c r="C2299" s="72" t="s">
        <v>771</v>
      </c>
      <c r="D2299" s="73"/>
      <c r="E2299" s="219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3">
        <v>1000</v>
      </c>
      <c r="M2299" s="111" t="s">
        <v>351</v>
      </c>
      <c r="N2299" s="112" t="s">
        <v>5252</v>
      </c>
      <c r="O2299" s="216">
        <v>4630076445137</v>
      </c>
      <c r="P2299" s="220">
        <v>5.5</v>
      </c>
      <c r="Q2299" s="221">
        <v>0.05124</v>
      </c>
      <c r="R2299" s="127">
        <f t="shared" si="522"/>
        <v>0</v>
      </c>
      <c r="S2299" s="128">
        <f t="shared" si="523"/>
        <v>0</v>
      </c>
      <c r="T2299" s="22"/>
      <c r="W2299" s="20"/>
    </row>
    <row r="2300" s="19" customFormat="1" ht="17.1" customHeight="1" outlineLevel="1" spans="1:23">
      <c r="A2300" s="204" t="s">
        <v>5361</v>
      </c>
      <c r="B2300" s="71" t="s">
        <v>5362</v>
      </c>
      <c r="C2300" s="72" t="s">
        <v>771</v>
      </c>
      <c r="D2300" s="73"/>
      <c r="E2300" s="219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3">
        <v>750</v>
      </c>
      <c r="M2300" s="111" t="s">
        <v>351</v>
      </c>
      <c r="N2300" s="112" t="s">
        <v>5252</v>
      </c>
      <c r="O2300" s="216">
        <v>4630076445144</v>
      </c>
      <c r="P2300" s="220">
        <v>6.2</v>
      </c>
      <c r="Q2300" s="221">
        <v>0.05124</v>
      </c>
      <c r="R2300" s="127">
        <f t="shared" si="522"/>
        <v>0</v>
      </c>
      <c r="S2300" s="128">
        <f t="shared" si="523"/>
        <v>0</v>
      </c>
      <c r="T2300" s="22"/>
      <c r="W2300" s="20"/>
    </row>
    <row r="2301" s="19" customFormat="1" ht="17.1" customHeight="1" outlineLevel="1" spans="1:23">
      <c r="A2301" s="204" t="s">
        <v>5363</v>
      </c>
      <c r="B2301" s="71" t="s">
        <v>5364</v>
      </c>
      <c r="C2301" s="72" t="s">
        <v>771</v>
      </c>
      <c r="D2301" s="73"/>
      <c r="E2301" s="219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3">
        <v>1250</v>
      </c>
      <c r="M2301" s="111" t="s">
        <v>351</v>
      </c>
      <c r="N2301" s="112" t="s">
        <v>5252</v>
      </c>
      <c r="O2301" s="216">
        <v>4630076445151</v>
      </c>
      <c r="P2301" s="220">
        <v>6</v>
      </c>
      <c r="Q2301" s="221">
        <v>0.05124</v>
      </c>
      <c r="R2301" s="127">
        <f t="shared" si="522"/>
        <v>0</v>
      </c>
      <c r="S2301" s="128">
        <f t="shared" si="523"/>
        <v>0</v>
      </c>
      <c r="T2301" s="22"/>
      <c r="W2301" s="20"/>
    </row>
    <row r="2302" s="19" customFormat="1" ht="17.1" customHeight="1" outlineLevel="1" spans="1:23">
      <c r="A2302" s="204" t="s">
        <v>5365</v>
      </c>
      <c r="B2302" s="71" t="s">
        <v>5366</v>
      </c>
      <c r="C2302" s="72" t="s">
        <v>771</v>
      </c>
      <c r="D2302" s="73"/>
      <c r="E2302" s="219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3">
        <v>1250</v>
      </c>
      <c r="M2302" s="111" t="s">
        <v>351</v>
      </c>
      <c r="N2302" s="112" t="s">
        <v>5252</v>
      </c>
      <c r="O2302" s="216">
        <v>4630076445168</v>
      </c>
      <c r="P2302" s="220">
        <v>6.5</v>
      </c>
      <c r="Q2302" s="221">
        <v>0.05124</v>
      </c>
      <c r="R2302" s="127">
        <f t="shared" si="522"/>
        <v>0</v>
      </c>
      <c r="S2302" s="128">
        <f t="shared" si="523"/>
        <v>0</v>
      </c>
      <c r="T2302" s="22"/>
      <c r="W2302" s="20"/>
    </row>
    <row r="2303" s="19" customFormat="1" ht="17.1" customHeight="1" outlineLevel="1" spans="1:23">
      <c r="A2303" s="204" t="s">
        <v>5367</v>
      </c>
      <c r="B2303" s="71" t="s">
        <v>5368</v>
      </c>
      <c r="C2303" s="72" t="s">
        <v>771</v>
      </c>
      <c r="D2303" s="73"/>
      <c r="E2303" s="219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3">
        <v>1125</v>
      </c>
      <c r="M2303" s="111" t="s">
        <v>351</v>
      </c>
      <c r="N2303" s="112" t="s">
        <v>5252</v>
      </c>
      <c r="O2303" s="216">
        <v>4630076445175</v>
      </c>
      <c r="P2303" s="220">
        <v>5.9</v>
      </c>
      <c r="Q2303" s="221">
        <v>0.05124</v>
      </c>
      <c r="R2303" s="127">
        <f t="shared" si="522"/>
        <v>0</v>
      </c>
      <c r="S2303" s="128">
        <f t="shared" si="523"/>
        <v>0</v>
      </c>
      <c r="T2303" s="22"/>
      <c r="W2303" s="20"/>
    </row>
    <row r="2304" s="19" customFormat="1" ht="17.1" customHeight="1" outlineLevel="1" spans="1:23">
      <c r="A2304" s="204" t="s">
        <v>5369</v>
      </c>
      <c r="B2304" s="71" t="s">
        <v>5370</v>
      </c>
      <c r="C2304" s="72" t="s">
        <v>771</v>
      </c>
      <c r="D2304" s="73"/>
      <c r="E2304" s="219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3">
        <v>1125</v>
      </c>
      <c r="M2304" s="111" t="s">
        <v>351</v>
      </c>
      <c r="N2304" s="112" t="s">
        <v>5252</v>
      </c>
      <c r="O2304" s="216">
        <v>4630076445182</v>
      </c>
      <c r="P2304" s="220">
        <v>6.5</v>
      </c>
      <c r="Q2304" s="221">
        <v>0.05124</v>
      </c>
      <c r="R2304" s="127">
        <f t="shared" si="522"/>
        <v>0</v>
      </c>
      <c r="S2304" s="128">
        <f t="shared" si="523"/>
        <v>0</v>
      </c>
      <c r="T2304" s="22"/>
      <c r="W2304" s="20"/>
    </row>
    <row r="2305" s="19" customFormat="1" ht="17.1" customHeight="1" outlineLevel="1" spans="1:23">
      <c r="A2305" s="204" t="s">
        <v>5371</v>
      </c>
      <c r="B2305" s="71" t="s">
        <v>5372</v>
      </c>
      <c r="C2305" s="72" t="s">
        <v>771</v>
      </c>
      <c r="D2305" s="73"/>
      <c r="E2305" s="219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3">
        <v>500</v>
      </c>
      <c r="M2305" s="111" t="s">
        <v>351</v>
      </c>
      <c r="N2305" s="112" t="s">
        <v>5252</v>
      </c>
      <c r="O2305" s="216">
        <v>4630076445199</v>
      </c>
      <c r="P2305" s="220">
        <v>5.4</v>
      </c>
      <c r="Q2305" s="221">
        <v>0.05124</v>
      </c>
      <c r="R2305" s="127">
        <f t="shared" si="522"/>
        <v>0</v>
      </c>
      <c r="S2305" s="128">
        <f t="shared" si="523"/>
        <v>0</v>
      </c>
      <c r="T2305" s="22"/>
      <c r="W2305" s="20"/>
    </row>
    <row r="2306" s="19" customFormat="1" ht="17.1" customHeight="1" outlineLevel="1" spans="1:23">
      <c r="A2306" s="204" t="s">
        <v>5373</v>
      </c>
      <c r="B2306" s="71" t="s">
        <v>5374</v>
      </c>
      <c r="C2306" s="72" t="s">
        <v>771</v>
      </c>
      <c r="D2306" s="73"/>
      <c r="E2306" s="219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3">
        <v>375</v>
      </c>
      <c r="M2306" s="111" t="s">
        <v>351</v>
      </c>
      <c r="N2306" s="112" t="s">
        <v>5252</v>
      </c>
      <c r="O2306" s="216">
        <v>4630076445205</v>
      </c>
      <c r="P2306" s="220">
        <v>5.6</v>
      </c>
      <c r="Q2306" s="221">
        <v>0.05124</v>
      </c>
      <c r="R2306" s="127">
        <f t="shared" si="522"/>
        <v>0</v>
      </c>
      <c r="S2306" s="128">
        <f t="shared" si="523"/>
        <v>0</v>
      </c>
      <c r="T2306" s="22"/>
      <c r="W2306" s="20"/>
    </row>
    <row r="2307" s="19" customFormat="1" ht="17.1" customHeight="1" outlineLevel="1" spans="1:23">
      <c r="A2307" s="204" t="s">
        <v>5375</v>
      </c>
      <c r="B2307" s="71" t="s">
        <v>5376</v>
      </c>
      <c r="C2307" s="72" t="s">
        <v>771</v>
      </c>
      <c r="D2307" s="73"/>
      <c r="E2307" s="219">
        <v>94.16</v>
      </c>
      <c r="F2307" s="75">
        <f t="shared" si="520"/>
        <v>94.16</v>
      </c>
      <c r="G2307" s="75">
        <f t="shared" si="521"/>
        <v>75.328</v>
      </c>
      <c r="H2307" s="76">
        <v>71</v>
      </c>
      <c r="I2307" s="72"/>
      <c r="J2307" s="75" t="str">
        <f t="shared" si="515"/>
        <v/>
      </c>
      <c r="K2307" s="72">
        <v>12</v>
      </c>
      <c r="L2307" s="163">
        <v>300</v>
      </c>
      <c r="M2307" s="111" t="s">
        <v>351</v>
      </c>
      <c r="N2307" s="112" t="s">
        <v>5252</v>
      </c>
      <c r="O2307" s="216">
        <v>4630076445212</v>
      </c>
      <c r="P2307" s="220">
        <v>6.2</v>
      </c>
      <c r="Q2307" s="221">
        <v>0.05124</v>
      </c>
      <c r="R2307" s="127">
        <f t="shared" si="522"/>
        <v>0</v>
      </c>
      <c r="S2307" s="128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4"/>
      <c r="F2308" s="64"/>
      <c r="G2308" s="75"/>
      <c r="H2308" s="78"/>
      <c r="I2308" s="108"/>
      <c r="J2308" s="75" t="str">
        <f t="shared" si="515"/>
        <v/>
      </c>
      <c r="K2308" s="67"/>
      <c r="L2308" s="67"/>
      <c r="M2308" s="67"/>
      <c r="N2308" s="67"/>
      <c r="O2308" s="67"/>
      <c r="P2308" s="109"/>
      <c r="Q2308" s="132"/>
      <c r="R2308" s="133"/>
      <c r="S2308" s="134"/>
      <c r="T2308" s="22"/>
      <c r="W2308" s="20"/>
    </row>
    <row r="2309" s="19" customFormat="1" ht="17.1" customHeight="1" outlineLevel="1" spans="1:23">
      <c r="A2309" s="204" t="s">
        <v>5377</v>
      </c>
      <c r="B2309" s="71" t="s">
        <v>5378</v>
      </c>
      <c r="C2309" s="72" t="s">
        <v>350</v>
      </c>
      <c r="D2309" s="73"/>
      <c r="E2309" s="219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3">
        <v>100</v>
      </c>
      <c r="M2309" s="111" t="s">
        <v>351</v>
      </c>
      <c r="N2309" s="112" t="s">
        <v>5252</v>
      </c>
      <c r="O2309" s="216">
        <v>4630076448671</v>
      </c>
      <c r="P2309" s="220">
        <v>8.6</v>
      </c>
      <c r="Q2309" s="221">
        <v>0.038304</v>
      </c>
      <c r="R2309" s="127">
        <f>P2309/L2309*D2309</f>
        <v>0</v>
      </c>
      <c r="S2309" s="128">
        <f>Q2309/L2309*D2309</f>
        <v>0</v>
      </c>
      <c r="T2309" s="22"/>
      <c r="W2309" s="20"/>
    </row>
    <row r="2310" s="19" customFormat="1" ht="17.1" customHeight="1" outlineLevel="1" spans="1:23">
      <c r="A2310" s="204" t="s">
        <v>5379</v>
      </c>
      <c r="B2310" s="71" t="s">
        <v>5380</v>
      </c>
      <c r="C2310" s="72" t="s">
        <v>350</v>
      </c>
      <c r="D2310" s="73"/>
      <c r="E2310" s="219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3">
        <v>100</v>
      </c>
      <c r="M2310" s="111" t="s">
        <v>351</v>
      </c>
      <c r="N2310" s="112" t="s">
        <v>5252</v>
      </c>
      <c r="O2310" s="216">
        <v>4630076448695</v>
      </c>
      <c r="P2310" s="220">
        <v>8</v>
      </c>
      <c r="Q2310" s="221">
        <v>0.038304</v>
      </c>
      <c r="R2310" s="127">
        <f>P2310/L2310*D2310</f>
        <v>0</v>
      </c>
      <c r="S2310" s="128">
        <f>Q2310/L2310*D2310</f>
        <v>0</v>
      </c>
      <c r="T2310" s="22"/>
      <c r="W2310" s="20"/>
    </row>
    <row r="2311" s="19" customFormat="1" ht="17.1" customHeight="1" outlineLevel="1" spans="1:23">
      <c r="A2311" s="204" t="s">
        <v>5381</v>
      </c>
      <c r="B2311" s="71" t="s">
        <v>5382</v>
      </c>
      <c r="C2311" s="72" t="s">
        <v>350</v>
      </c>
      <c r="D2311" s="73"/>
      <c r="E2311" s="219">
        <v>440.64</v>
      </c>
      <c r="F2311" s="75">
        <f>E2311-E2311*$G$2%</f>
        <v>440.64</v>
      </c>
      <c r="G2311" s="75">
        <f>E2311-(20*E2311/100)</f>
        <v>352.512</v>
      </c>
      <c r="H2311" s="76">
        <v>18</v>
      </c>
      <c r="I2311" s="72"/>
      <c r="J2311" s="75" t="str">
        <f t="shared" si="515"/>
        <v/>
      </c>
      <c r="K2311" s="72">
        <v>1</v>
      </c>
      <c r="L2311" s="163">
        <v>100</v>
      </c>
      <c r="M2311" s="111" t="s">
        <v>351</v>
      </c>
      <c r="N2311" s="112" t="s">
        <v>5252</v>
      </c>
      <c r="O2311" s="216">
        <v>4630076448701</v>
      </c>
      <c r="P2311" s="220">
        <v>8</v>
      </c>
      <c r="Q2311" s="221">
        <v>0.038304</v>
      </c>
      <c r="R2311" s="127">
        <f>P2311/L2311*D2311</f>
        <v>0</v>
      </c>
      <c r="S2311" s="128">
        <f>Q2311/L2311*D2311</f>
        <v>0</v>
      </c>
      <c r="T2311" s="22"/>
      <c r="W2311" s="20"/>
    </row>
    <row r="2312" s="19" customFormat="1" ht="17.1" customHeight="1" outlineLevel="1" spans="1:23">
      <c r="A2312" s="204" t="s">
        <v>5383</v>
      </c>
      <c r="B2312" s="71" t="s">
        <v>5384</v>
      </c>
      <c r="C2312" s="72" t="s">
        <v>350</v>
      </c>
      <c r="D2312" s="73"/>
      <c r="E2312" s="219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3">
        <v>100</v>
      </c>
      <c r="M2312" s="111" t="s">
        <v>351</v>
      </c>
      <c r="N2312" s="112" t="s">
        <v>5252</v>
      </c>
      <c r="O2312" s="216">
        <v>4630076448718</v>
      </c>
      <c r="P2312" s="220">
        <v>8.8</v>
      </c>
      <c r="Q2312" s="221">
        <v>0.038304</v>
      </c>
      <c r="R2312" s="127">
        <f>P2312/L2312*D2312</f>
        <v>0</v>
      </c>
      <c r="S2312" s="128">
        <f>Q2312/L2312*D2312</f>
        <v>0</v>
      </c>
      <c r="T2312" s="22"/>
      <c r="W2312" s="20"/>
    </row>
    <row r="2313" s="19" customFormat="1" ht="30.95" customHeight="1" outlineLevel="1" spans="1:23">
      <c r="A2313" s="204" t="s">
        <v>5385</v>
      </c>
      <c r="B2313" s="71" t="s">
        <v>5386</v>
      </c>
      <c r="C2313" s="72" t="s">
        <v>350</v>
      </c>
      <c r="D2313" s="73"/>
      <c r="E2313" s="219">
        <v>1123.74</v>
      </c>
      <c r="F2313" s="75">
        <f>E2313-E2313*$G$2%</f>
        <v>1123.74</v>
      </c>
      <c r="G2313" s="75">
        <f>E2313-(20*E2313/100)</f>
        <v>898.992</v>
      </c>
      <c r="H2313" s="76">
        <v>56</v>
      </c>
      <c r="I2313" s="72"/>
      <c r="J2313" s="75" t="str">
        <f t="shared" si="515"/>
        <v/>
      </c>
      <c r="K2313" s="72">
        <v>1</v>
      </c>
      <c r="L2313" s="163">
        <v>100</v>
      </c>
      <c r="M2313" s="111" t="s">
        <v>351</v>
      </c>
      <c r="N2313" s="112" t="s">
        <v>5252</v>
      </c>
      <c r="O2313" s="216">
        <v>4630076448725</v>
      </c>
      <c r="P2313" s="220">
        <v>17</v>
      </c>
      <c r="Q2313" s="221">
        <v>0.07381</v>
      </c>
      <c r="R2313" s="127">
        <f>P2313/L2313*D2313</f>
        <v>0</v>
      </c>
      <c r="S2313" s="128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9"/>
      <c r="F2314" s="75"/>
      <c r="G2314" s="75"/>
      <c r="H2314" s="78"/>
      <c r="I2314" s="72"/>
      <c r="J2314" s="75" t="str">
        <f t="shared" si="515"/>
        <v/>
      </c>
      <c r="K2314" s="72"/>
      <c r="L2314" s="163"/>
      <c r="M2314" s="225"/>
      <c r="N2314" s="225"/>
      <c r="O2314" s="163"/>
      <c r="P2314" s="220"/>
      <c r="Q2314" s="221"/>
      <c r="R2314" s="127"/>
      <c r="S2314" s="128"/>
      <c r="W2314" s="20"/>
    </row>
    <row r="2315" ht="17.1" customHeight="1" outlineLevel="1" spans="1:23">
      <c r="A2315" s="204" t="s">
        <v>5387</v>
      </c>
      <c r="B2315" s="71" t="s">
        <v>5388</v>
      </c>
      <c r="C2315" s="72" t="s">
        <v>771</v>
      </c>
      <c r="D2315" s="73"/>
      <c r="E2315" s="219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675</v>
      </c>
      <c r="I2315" s="72"/>
      <c r="J2315" s="75" t="str">
        <f t="shared" si="515"/>
        <v/>
      </c>
      <c r="K2315" s="72">
        <v>25</v>
      </c>
      <c r="L2315" s="163">
        <v>500</v>
      </c>
      <c r="M2315" s="111" t="s">
        <v>351</v>
      </c>
      <c r="N2315" s="112" t="s">
        <v>5252</v>
      </c>
      <c r="O2315" s="216">
        <v>4670042794432</v>
      </c>
      <c r="P2315" s="220">
        <v>12.7</v>
      </c>
      <c r="Q2315" s="221">
        <v>0.03609375</v>
      </c>
      <c r="R2315" s="127">
        <f t="shared" ref="R2315:R2326" si="526">P2315/L2315*D2315</f>
        <v>0</v>
      </c>
      <c r="S2315" s="128">
        <f t="shared" ref="S2315:S2326" si="527">Q2315/L2315*D2315</f>
        <v>0</v>
      </c>
      <c r="W2315" s="20"/>
    </row>
    <row r="2316" ht="17.1" customHeight="1" outlineLevel="1" spans="1:23">
      <c r="A2316" s="204" t="s">
        <v>5389</v>
      </c>
      <c r="B2316" s="71" t="s">
        <v>5390</v>
      </c>
      <c r="C2316" s="72" t="s">
        <v>771</v>
      </c>
      <c r="D2316" s="73"/>
      <c r="E2316" s="219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3">
        <v>1600</v>
      </c>
      <c r="M2316" s="111" t="s">
        <v>351</v>
      </c>
      <c r="N2316" s="112" t="s">
        <v>5252</v>
      </c>
      <c r="O2316" s="216">
        <v>4670042794449</v>
      </c>
      <c r="P2316" s="220">
        <v>10.26</v>
      </c>
      <c r="Q2316" s="221">
        <v>0.03609375</v>
      </c>
      <c r="R2316" s="127">
        <f t="shared" si="526"/>
        <v>0</v>
      </c>
      <c r="S2316" s="128">
        <f t="shared" si="527"/>
        <v>0</v>
      </c>
      <c r="W2316" s="20"/>
    </row>
    <row r="2317" ht="17.1" customHeight="1" outlineLevel="1" spans="1:23">
      <c r="A2317" s="204" t="s">
        <v>5391</v>
      </c>
      <c r="B2317" s="71" t="s">
        <v>5392</v>
      </c>
      <c r="C2317" s="72" t="s">
        <v>771</v>
      </c>
      <c r="D2317" s="73"/>
      <c r="E2317" s="219">
        <v>51.59</v>
      </c>
      <c r="F2317" s="75">
        <f t="shared" si="524"/>
        <v>51.59</v>
      </c>
      <c r="G2317" s="75">
        <f t="shared" si="525"/>
        <v>41.272</v>
      </c>
      <c r="H2317" s="76">
        <v>1030</v>
      </c>
      <c r="I2317" s="72"/>
      <c r="J2317" s="75" t="str">
        <f t="shared" si="515"/>
        <v/>
      </c>
      <c r="K2317" s="72">
        <v>80</v>
      </c>
      <c r="L2317" s="163">
        <v>1600</v>
      </c>
      <c r="M2317" s="111" t="s">
        <v>351</v>
      </c>
      <c r="N2317" s="112" t="s">
        <v>5252</v>
      </c>
      <c r="O2317" s="216">
        <v>4670042794456</v>
      </c>
      <c r="P2317" s="220">
        <v>11.36</v>
      </c>
      <c r="Q2317" s="221">
        <v>0.03609375</v>
      </c>
      <c r="R2317" s="127">
        <f t="shared" si="526"/>
        <v>0</v>
      </c>
      <c r="S2317" s="128">
        <f t="shared" si="527"/>
        <v>0</v>
      </c>
      <c r="W2317" s="20"/>
    </row>
    <row r="2318" ht="17.1" customHeight="1" outlineLevel="1" spans="1:23">
      <c r="A2318" s="204" t="s">
        <v>5393</v>
      </c>
      <c r="B2318" s="71" t="s">
        <v>5394</v>
      </c>
      <c r="C2318" s="72" t="s">
        <v>771</v>
      </c>
      <c r="D2318" s="73"/>
      <c r="E2318" s="219">
        <v>57.38</v>
      </c>
      <c r="F2318" s="75">
        <f t="shared" si="524"/>
        <v>57.38</v>
      </c>
      <c r="G2318" s="75">
        <f t="shared" si="525"/>
        <v>45.904</v>
      </c>
      <c r="H2318" s="76">
        <v>1330</v>
      </c>
      <c r="I2318" s="72"/>
      <c r="J2318" s="75" t="str">
        <f t="shared" si="515"/>
        <v/>
      </c>
      <c r="K2318" s="72">
        <v>80</v>
      </c>
      <c r="L2318" s="163">
        <v>1600</v>
      </c>
      <c r="M2318" s="111" t="s">
        <v>351</v>
      </c>
      <c r="N2318" s="112" t="s">
        <v>5252</v>
      </c>
      <c r="O2318" s="216">
        <v>4670042794463</v>
      </c>
      <c r="P2318" s="220">
        <v>12.6</v>
      </c>
      <c r="Q2318" s="221">
        <v>0.03609375</v>
      </c>
      <c r="R2318" s="127">
        <f t="shared" si="526"/>
        <v>0</v>
      </c>
      <c r="S2318" s="128">
        <f t="shared" si="527"/>
        <v>0</v>
      </c>
      <c r="W2318" s="20"/>
    </row>
    <row r="2319" ht="17.1" customHeight="1" outlineLevel="1" spans="1:23">
      <c r="A2319" s="204" t="s">
        <v>5395</v>
      </c>
      <c r="B2319" s="71" t="s">
        <v>5396</v>
      </c>
      <c r="C2319" s="72" t="s">
        <v>771</v>
      </c>
      <c r="D2319" s="73"/>
      <c r="E2319" s="219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3">
        <v>1200</v>
      </c>
      <c r="M2319" s="111" t="s">
        <v>351</v>
      </c>
      <c r="N2319" s="112" t="s">
        <v>5252</v>
      </c>
      <c r="O2319" s="216">
        <v>4670042794470</v>
      </c>
      <c r="P2319" s="220">
        <v>10</v>
      </c>
      <c r="Q2319" s="221">
        <v>0.03609375</v>
      </c>
      <c r="R2319" s="127">
        <f t="shared" si="526"/>
        <v>0</v>
      </c>
      <c r="S2319" s="128">
        <f t="shared" si="527"/>
        <v>0</v>
      </c>
      <c r="W2319" s="20"/>
    </row>
    <row r="2320" ht="17.1" customHeight="1" outlineLevel="1" spans="1:23">
      <c r="A2320" s="204" t="s">
        <v>5397</v>
      </c>
      <c r="B2320" s="71" t="s">
        <v>5398</v>
      </c>
      <c r="C2320" s="72" t="s">
        <v>771</v>
      </c>
      <c r="D2320" s="73"/>
      <c r="E2320" s="219">
        <v>88.26</v>
      </c>
      <c r="F2320" s="75">
        <f t="shared" si="524"/>
        <v>88.26</v>
      </c>
      <c r="G2320" s="75">
        <f t="shared" si="525"/>
        <v>70.608</v>
      </c>
      <c r="H2320" s="76">
        <v>1530</v>
      </c>
      <c r="I2320" s="72"/>
      <c r="J2320" s="75" t="str">
        <f t="shared" si="515"/>
        <v/>
      </c>
      <c r="K2320" s="72">
        <v>50</v>
      </c>
      <c r="L2320" s="163">
        <v>1000</v>
      </c>
      <c r="M2320" s="111" t="s">
        <v>351</v>
      </c>
      <c r="N2320" s="112" t="s">
        <v>5252</v>
      </c>
      <c r="O2320" s="216">
        <v>4670042794487</v>
      </c>
      <c r="P2320" s="220">
        <v>11</v>
      </c>
      <c r="Q2320" s="221">
        <v>0.03609375</v>
      </c>
      <c r="R2320" s="127">
        <f t="shared" si="526"/>
        <v>0</v>
      </c>
      <c r="S2320" s="128">
        <f t="shared" si="527"/>
        <v>0</v>
      </c>
      <c r="W2320" s="20"/>
    </row>
    <row r="2321" ht="17.1" customHeight="1" outlineLevel="1" spans="1:23">
      <c r="A2321" s="204" t="s">
        <v>5399</v>
      </c>
      <c r="B2321" s="71" t="s">
        <v>5400</v>
      </c>
      <c r="C2321" s="72" t="s">
        <v>771</v>
      </c>
      <c r="D2321" s="73"/>
      <c r="E2321" s="219">
        <v>121.09</v>
      </c>
      <c r="F2321" s="75">
        <f t="shared" si="524"/>
        <v>121.09</v>
      </c>
      <c r="G2321" s="75">
        <f t="shared" si="525"/>
        <v>96.872</v>
      </c>
      <c r="H2321" s="76">
        <v>1100</v>
      </c>
      <c r="I2321" s="72"/>
      <c r="J2321" s="75" t="str">
        <f t="shared" si="515"/>
        <v/>
      </c>
      <c r="K2321" s="72">
        <v>50</v>
      </c>
      <c r="L2321" s="163">
        <v>1000</v>
      </c>
      <c r="M2321" s="111" t="s">
        <v>351</v>
      </c>
      <c r="N2321" s="112" t="s">
        <v>5252</v>
      </c>
      <c r="O2321" s="216">
        <v>4670042794494</v>
      </c>
      <c r="P2321" s="220">
        <v>14.6</v>
      </c>
      <c r="Q2321" s="221">
        <v>0.03609375</v>
      </c>
      <c r="R2321" s="127">
        <f t="shared" si="526"/>
        <v>0</v>
      </c>
      <c r="S2321" s="128">
        <f t="shared" si="527"/>
        <v>0</v>
      </c>
      <c r="W2321" s="20"/>
    </row>
    <row r="2322" ht="17.1" customHeight="1" outlineLevel="1" spans="1:23">
      <c r="A2322" s="204" t="s">
        <v>5401</v>
      </c>
      <c r="B2322" s="71" t="s">
        <v>5402</v>
      </c>
      <c r="C2322" s="72" t="s">
        <v>771</v>
      </c>
      <c r="D2322" s="73"/>
      <c r="E2322" s="219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3">
        <v>800</v>
      </c>
      <c r="M2322" s="111" t="s">
        <v>351</v>
      </c>
      <c r="N2322" s="112" t="s">
        <v>5252</v>
      </c>
      <c r="O2322" s="216">
        <v>4670042794500</v>
      </c>
      <c r="P2322" s="220">
        <v>25.6</v>
      </c>
      <c r="Q2322" s="221">
        <v>0.03609375</v>
      </c>
      <c r="R2322" s="127">
        <f t="shared" si="526"/>
        <v>0</v>
      </c>
      <c r="S2322" s="128">
        <f t="shared" si="527"/>
        <v>0</v>
      </c>
      <c r="W2322" s="20"/>
    </row>
    <row r="2323" ht="17.1" customHeight="1" outlineLevel="1" spans="1:23">
      <c r="A2323" s="204" t="s">
        <v>5403</v>
      </c>
      <c r="B2323" s="71" t="s">
        <v>5404</v>
      </c>
      <c r="C2323" s="72" t="s">
        <v>771</v>
      </c>
      <c r="D2323" s="73"/>
      <c r="E2323" s="219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3">
        <v>300</v>
      </c>
      <c r="M2323" s="111" t="s">
        <v>351</v>
      </c>
      <c r="N2323" s="112" t="s">
        <v>5252</v>
      </c>
      <c r="O2323" s="216">
        <v>4670042794531</v>
      </c>
      <c r="P2323" s="220">
        <v>12.1</v>
      </c>
      <c r="Q2323" s="221">
        <v>0.03609375</v>
      </c>
      <c r="R2323" s="127">
        <f t="shared" si="526"/>
        <v>0</v>
      </c>
      <c r="S2323" s="128">
        <f t="shared" si="527"/>
        <v>0</v>
      </c>
      <c r="W2323" s="20"/>
    </row>
    <row r="2324" ht="17.1" customHeight="1" outlineLevel="1" spans="1:23">
      <c r="A2324" s="204" t="s">
        <v>5405</v>
      </c>
      <c r="B2324" s="71" t="s">
        <v>5406</v>
      </c>
      <c r="C2324" s="72" t="s">
        <v>771</v>
      </c>
      <c r="D2324" s="73"/>
      <c r="E2324" s="219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3">
        <v>160</v>
      </c>
      <c r="M2324" s="111" t="s">
        <v>351</v>
      </c>
      <c r="N2324" s="112" t="s">
        <v>5252</v>
      </c>
      <c r="O2324" s="216">
        <v>4670042794548</v>
      </c>
      <c r="P2324" s="220">
        <v>12.1</v>
      </c>
      <c r="Q2324" s="221">
        <v>0.03609375</v>
      </c>
      <c r="R2324" s="127">
        <f t="shared" si="526"/>
        <v>0</v>
      </c>
      <c r="S2324" s="128">
        <f t="shared" si="527"/>
        <v>0</v>
      </c>
      <c r="W2324" s="20"/>
    </row>
    <row r="2325" ht="17.1" customHeight="1" outlineLevel="1" spans="1:23">
      <c r="A2325" s="204" t="s">
        <v>5407</v>
      </c>
      <c r="B2325" s="71" t="s">
        <v>5408</v>
      </c>
      <c r="C2325" s="72" t="s">
        <v>771</v>
      </c>
      <c r="D2325" s="73"/>
      <c r="E2325" s="219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3">
        <v>120</v>
      </c>
      <c r="M2325" s="111" t="s">
        <v>351</v>
      </c>
      <c r="N2325" s="112" t="s">
        <v>5252</v>
      </c>
      <c r="O2325" s="216">
        <v>4670042794555</v>
      </c>
      <c r="P2325" s="220">
        <v>11.36</v>
      </c>
      <c r="Q2325" s="221">
        <v>0.03609375</v>
      </c>
      <c r="R2325" s="127">
        <f t="shared" si="526"/>
        <v>0</v>
      </c>
      <c r="S2325" s="128">
        <f t="shared" si="527"/>
        <v>0</v>
      </c>
      <c r="W2325" s="20"/>
    </row>
    <row r="2326" ht="17.1" customHeight="1" outlineLevel="1" spans="1:23">
      <c r="A2326" s="204" t="s">
        <v>5409</v>
      </c>
      <c r="B2326" s="71" t="s">
        <v>5410</v>
      </c>
      <c r="C2326" s="72" t="s">
        <v>771</v>
      </c>
      <c r="D2326" s="73"/>
      <c r="E2326" s="219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3">
        <v>60</v>
      </c>
      <c r="M2326" s="111" t="s">
        <v>351</v>
      </c>
      <c r="N2326" s="112" t="s">
        <v>5252</v>
      </c>
      <c r="O2326" s="216">
        <v>4670042794562</v>
      </c>
      <c r="P2326" s="220">
        <v>10.9</v>
      </c>
      <c r="Q2326" s="221">
        <v>0.03609375</v>
      </c>
      <c r="R2326" s="127">
        <f t="shared" si="526"/>
        <v>0</v>
      </c>
      <c r="S2326" s="128">
        <f t="shared" si="527"/>
        <v>0</v>
      </c>
      <c r="W2326" s="20"/>
    </row>
    <row r="2327" s="19" customFormat="1" outlineLevel="1" spans="1:23">
      <c r="A2327" s="65" t="s">
        <v>5411</v>
      </c>
      <c r="B2327" s="66"/>
      <c r="C2327" s="67"/>
      <c r="D2327" s="73"/>
      <c r="E2327" s="69"/>
      <c r="F2327" s="64"/>
      <c r="G2327" s="75"/>
      <c r="H2327" s="78"/>
      <c r="I2327" s="108"/>
      <c r="J2327" s="75" t="str">
        <f t="shared" si="515"/>
        <v/>
      </c>
      <c r="K2327" s="67"/>
      <c r="L2327" s="67"/>
      <c r="M2327" s="67"/>
      <c r="N2327" s="67"/>
      <c r="O2327" s="67"/>
      <c r="P2327" s="109"/>
      <c r="Q2327" s="132"/>
      <c r="R2327" s="133"/>
      <c r="S2327" s="134"/>
      <c r="T2327" s="22"/>
      <c r="W2327" s="20"/>
    </row>
    <row r="2328" s="19" customFormat="1" outlineLevel="1" spans="1:23">
      <c r="A2328" s="83" t="s">
        <v>5412</v>
      </c>
      <c r="B2328" s="79" t="s">
        <v>5413</v>
      </c>
      <c r="C2328" s="72" t="s">
        <v>771</v>
      </c>
      <c r="D2328" s="73"/>
      <c r="E2328" s="226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3">
        <v>10</v>
      </c>
      <c r="L2328" s="72">
        <v>200</v>
      </c>
      <c r="M2328" s="111" t="s">
        <v>351</v>
      </c>
      <c r="N2328" s="112" t="s">
        <v>5414</v>
      </c>
      <c r="O2328" s="113" t="s">
        <v>5415</v>
      </c>
      <c r="P2328" s="118">
        <v>14.6</v>
      </c>
      <c r="Q2328" s="136">
        <v>0.0412</v>
      </c>
      <c r="R2328" s="127">
        <f t="shared" ref="R2328:R2340" si="530">P2328/L2328*D2328</f>
        <v>0</v>
      </c>
      <c r="S2328" s="128">
        <f t="shared" ref="S2328:S2340" si="531">Q2328/L2328*D2328</f>
        <v>0</v>
      </c>
      <c r="T2328" s="22"/>
      <c r="W2328" s="20"/>
    </row>
    <row r="2329" s="21" customFormat="1" outlineLevel="1" spans="1:23">
      <c r="A2329" s="83" t="s">
        <v>5416</v>
      </c>
      <c r="B2329" s="79" t="s">
        <v>5417</v>
      </c>
      <c r="C2329" s="72" t="s">
        <v>771</v>
      </c>
      <c r="D2329" s="73"/>
      <c r="E2329" s="226">
        <v>201.3</v>
      </c>
      <c r="F2329" s="75">
        <f t="shared" si="528"/>
        <v>201.3</v>
      </c>
      <c r="G2329" s="75">
        <f t="shared" si="529"/>
        <v>161.04</v>
      </c>
      <c r="H2329" s="76">
        <v>50</v>
      </c>
      <c r="I2329" s="72"/>
      <c r="J2329" s="75" t="str">
        <f t="shared" si="515"/>
        <v/>
      </c>
      <c r="K2329" s="163">
        <v>10</v>
      </c>
      <c r="L2329" s="72">
        <v>200</v>
      </c>
      <c r="M2329" s="111" t="s">
        <v>351</v>
      </c>
      <c r="N2329" s="112" t="s">
        <v>5414</v>
      </c>
      <c r="O2329" s="113" t="s">
        <v>5418</v>
      </c>
      <c r="P2329" s="118">
        <v>11</v>
      </c>
      <c r="Q2329" s="136">
        <v>0.0412</v>
      </c>
      <c r="R2329" s="127">
        <f t="shared" si="530"/>
        <v>0</v>
      </c>
      <c r="S2329" s="128">
        <f t="shared" si="531"/>
        <v>0</v>
      </c>
      <c r="W2329" s="20"/>
    </row>
    <row r="2330" s="21" customFormat="1" outlineLevel="1" spans="1:23">
      <c r="A2330" s="83" t="s">
        <v>5419</v>
      </c>
      <c r="B2330" s="79" t="s">
        <v>5420</v>
      </c>
      <c r="C2330" s="72" t="s">
        <v>771</v>
      </c>
      <c r="D2330" s="73"/>
      <c r="E2330" s="226">
        <v>226.08</v>
      </c>
      <c r="F2330" s="75">
        <f t="shared" si="528"/>
        <v>226.08</v>
      </c>
      <c r="G2330" s="75">
        <f t="shared" si="529"/>
        <v>180.864</v>
      </c>
      <c r="H2330" s="76">
        <v>670</v>
      </c>
      <c r="I2330" s="72"/>
      <c r="J2330" s="75" t="str">
        <f t="shared" si="515"/>
        <v/>
      </c>
      <c r="K2330" s="163">
        <v>10</v>
      </c>
      <c r="L2330" s="72">
        <v>200</v>
      </c>
      <c r="M2330" s="111" t="s">
        <v>351</v>
      </c>
      <c r="N2330" s="112" t="s">
        <v>5414</v>
      </c>
      <c r="O2330" s="113" t="s">
        <v>5421</v>
      </c>
      <c r="P2330" s="118">
        <v>11</v>
      </c>
      <c r="Q2330" s="136">
        <v>0.0412</v>
      </c>
      <c r="R2330" s="127">
        <f t="shared" si="530"/>
        <v>0</v>
      </c>
      <c r="S2330" s="128">
        <f t="shared" si="531"/>
        <v>0</v>
      </c>
      <c r="W2330" s="20"/>
    </row>
    <row r="2331" s="21" customFormat="1" outlineLevel="1" spans="1:23">
      <c r="A2331" s="83" t="s">
        <v>5422</v>
      </c>
      <c r="B2331" s="79" t="s">
        <v>5423</v>
      </c>
      <c r="C2331" s="72" t="s">
        <v>771</v>
      </c>
      <c r="D2331" s="73"/>
      <c r="E2331" s="226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3">
        <v>10</v>
      </c>
      <c r="L2331" s="72">
        <v>200</v>
      </c>
      <c r="M2331" s="111" t="s">
        <v>351</v>
      </c>
      <c r="N2331" s="112" t="s">
        <v>5414</v>
      </c>
      <c r="O2331" s="113" t="s">
        <v>5424</v>
      </c>
      <c r="P2331" s="118">
        <v>17</v>
      </c>
      <c r="Q2331" s="136">
        <v>0.0412</v>
      </c>
      <c r="R2331" s="127">
        <f t="shared" si="530"/>
        <v>0</v>
      </c>
      <c r="S2331" s="128">
        <f t="shared" si="531"/>
        <v>0</v>
      </c>
      <c r="W2331" s="20"/>
    </row>
    <row r="2332" s="21" customFormat="1" outlineLevel="1" spans="1:23">
      <c r="A2332" s="83" t="s">
        <v>5425</v>
      </c>
      <c r="B2332" s="79" t="s">
        <v>5426</v>
      </c>
      <c r="C2332" s="72" t="s">
        <v>771</v>
      </c>
      <c r="D2332" s="73"/>
      <c r="E2332" s="226">
        <v>246.93</v>
      </c>
      <c r="F2332" s="75">
        <f t="shared" si="528"/>
        <v>246.93</v>
      </c>
      <c r="G2332" s="75">
        <f t="shared" si="529"/>
        <v>197.544</v>
      </c>
      <c r="H2332" s="76">
        <v>630</v>
      </c>
      <c r="I2332" s="72"/>
      <c r="J2332" s="75" t="str">
        <f t="shared" si="515"/>
        <v/>
      </c>
      <c r="K2332" s="163">
        <v>10</v>
      </c>
      <c r="L2332" s="72">
        <v>200</v>
      </c>
      <c r="M2332" s="111" t="s">
        <v>351</v>
      </c>
      <c r="N2332" s="112" t="s">
        <v>5414</v>
      </c>
      <c r="O2332" s="113" t="s">
        <v>5427</v>
      </c>
      <c r="P2332" s="118">
        <v>16.2</v>
      </c>
      <c r="Q2332" s="136">
        <v>0.0412</v>
      </c>
      <c r="R2332" s="127">
        <f t="shared" si="530"/>
        <v>0</v>
      </c>
      <c r="S2332" s="128">
        <f t="shared" si="531"/>
        <v>0</v>
      </c>
      <c r="W2332" s="20"/>
    </row>
    <row r="2333" s="21" customFormat="1" outlineLevel="1" spans="1:23">
      <c r="A2333" s="83" t="s">
        <v>5428</v>
      </c>
      <c r="B2333" s="79" t="s">
        <v>5429</v>
      </c>
      <c r="C2333" s="72" t="s">
        <v>771</v>
      </c>
      <c r="D2333" s="73"/>
      <c r="E2333" s="226">
        <v>285.96</v>
      </c>
      <c r="F2333" s="75">
        <f t="shared" si="528"/>
        <v>285.96</v>
      </c>
      <c r="G2333" s="75">
        <f t="shared" si="529"/>
        <v>228.768</v>
      </c>
      <c r="H2333" s="76">
        <v>538</v>
      </c>
      <c r="I2333" s="72"/>
      <c r="J2333" s="75" t="str">
        <f t="shared" si="515"/>
        <v/>
      </c>
      <c r="K2333" s="163">
        <v>10</v>
      </c>
      <c r="L2333" s="72">
        <v>200</v>
      </c>
      <c r="M2333" s="111" t="s">
        <v>351</v>
      </c>
      <c r="N2333" s="112" t="s">
        <v>5414</v>
      </c>
      <c r="O2333" s="113" t="s">
        <v>5430</v>
      </c>
      <c r="P2333" s="118">
        <v>16.6</v>
      </c>
      <c r="Q2333" s="136">
        <v>0.0412</v>
      </c>
      <c r="R2333" s="127">
        <f t="shared" si="530"/>
        <v>0</v>
      </c>
      <c r="S2333" s="128">
        <f t="shared" si="531"/>
        <v>0</v>
      </c>
      <c r="W2333" s="20"/>
    </row>
    <row r="2334" s="21" customFormat="1" outlineLevel="1" spans="1:23">
      <c r="A2334" s="83" t="s">
        <v>5431</v>
      </c>
      <c r="B2334" s="79" t="s">
        <v>5432</v>
      </c>
      <c r="C2334" s="72" t="s">
        <v>771</v>
      </c>
      <c r="D2334" s="73"/>
      <c r="E2334" s="226">
        <v>359.94</v>
      </c>
      <c r="F2334" s="75">
        <f t="shared" si="528"/>
        <v>359.94</v>
      </c>
      <c r="G2334" s="75">
        <f t="shared" si="529"/>
        <v>287.952</v>
      </c>
      <c r="H2334" s="76">
        <v>180</v>
      </c>
      <c r="I2334" s="72"/>
      <c r="J2334" s="75" t="str">
        <f t="shared" si="515"/>
        <v/>
      </c>
      <c r="K2334" s="163">
        <v>10</v>
      </c>
      <c r="L2334" s="72">
        <v>200</v>
      </c>
      <c r="M2334" s="111" t="s">
        <v>351</v>
      </c>
      <c r="N2334" s="112" t="s">
        <v>5414</v>
      </c>
      <c r="O2334" s="113" t="s">
        <v>5433</v>
      </c>
      <c r="P2334" s="118">
        <v>19.26</v>
      </c>
      <c r="Q2334" s="136">
        <v>0.0412</v>
      </c>
      <c r="R2334" s="127">
        <f t="shared" si="530"/>
        <v>0</v>
      </c>
      <c r="S2334" s="128">
        <f t="shared" si="531"/>
        <v>0</v>
      </c>
      <c r="W2334" s="20"/>
    </row>
    <row r="2335" s="21" customFormat="1" outlineLevel="1" spans="1:23">
      <c r="A2335" s="83" t="s">
        <v>5434</v>
      </c>
      <c r="B2335" s="79" t="s">
        <v>5435</v>
      </c>
      <c r="C2335" s="72" t="s">
        <v>771</v>
      </c>
      <c r="D2335" s="73"/>
      <c r="E2335" s="226">
        <v>400.29</v>
      </c>
      <c r="F2335" s="75">
        <f t="shared" si="528"/>
        <v>400.29</v>
      </c>
      <c r="G2335" s="75">
        <f t="shared" si="529"/>
        <v>320.232</v>
      </c>
      <c r="H2335" s="76">
        <v>460</v>
      </c>
      <c r="I2335" s="72"/>
      <c r="J2335" s="75" t="str">
        <f t="shared" si="515"/>
        <v/>
      </c>
      <c r="K2335" s="163">
        <v>10</v>
      </c>
      <c r="L2335" s="72">
        <v>200</v>
      </c>
      <c r="M2335" s="111" t="s">
        <v>351</v>
      </c>
      <c r="N2335" s="112" t="s">
        <v>5414</v>
      </c>
      <c r="O2335" s="113" t="s">
        <v>5436</v>
      </c>
      <c r="P2335" s="118">
        <v>13</v>
      </c>
      <c r="Q2335" s="136">
        <v>0.0412</v>
      </c>
      <c r="R2335" s="127">
        <f t="shared" si="530"/>
        <v>0</v>
      </c>
      <c r="S2335" s="128">
        <f t="shared" si="531"/>
        <v>0</v>
      </c>
      <c r="W2335" s="20"/>
    </row>
    <row r="2336" s="21" customFormat="1" outlineLevel="1" spans="1:23">
      <c r="A2336" s="83" t="s">
        <v>5437</v>
      </c>
      <c r="B2336" s="79" t="s">
        <v>5438</v>
      </c>
      <c r="C2336" s="72" t="s">
        <v>771</v>
      </c>
      <c r="D2336" s="73"/>
      <c r="E2336" s="226">
        <v>453.93</v>
      </c>
      <c r="F2336" s="75">
        <f t="shared" si="528"/>
        <v>453.93</v>
      </c>
      <c r="G2336" s="75">
        <f t="shared" si="529"/>
        <v>363.144</v>
      </c>
      <c r="H2336" s="76">
        <v>405</v>
      </c>
      <c r="I2336" s="72"/>
      <c r="J2336" s="75" t="str">
        <f t="shared" si="515"/>
        <v/>
      </c>
      <c r="K2336" s="163">
        <v>5</v>
      </c>
      <c r="L2336" s="72">
        <v>100</v>
      </c>
      <c r="M2336" s="111" t="s">
        <v>351</v>
      </c>
      <c r="N2336" s="112" t="s">
        <v>5414</v>
      </c>
      <c r="O2336" s="113" t="s">
        <v>5439</v>
      </c>
      <c r="P2336" s="118">
        <v>9</v>
      </c>
      <c r="Q2336" s="136">
        <v>0.0412</v>
      </c>
      <c r="R2336" s="127">
        <f t="shared" si="530"/>
        <v>0</v>
      </c>
      <c r="S2336" s="128">
        <f t="shared" si="531"/>
        <v>0</v>
      </c>
      <c r="W2336" s="20"/>
    </row>
    <row r="2337" s="21" customFormat="1" outlineLevel="1" spans="1:23">
      <c r="A2337" s="83" t="s">
        <v>5440</v>
      </c>
      <c r="B2337" s="79" t="s">
        <v>5441</v>
      </c>
      <c r="C2337" s="72" t="s">
        <v>771</v>
      </c>
      <c r="D2337" s="73"/>
      <c r="E2337" s="226">
        <v>536.24</v>
      </c>
      <c r="F2337" s="75">
        <f t="shared" si="528"/>
        <v>536.24</v>
      </c>
      <c r="G2337" s="75">
        <f t="shared" si="529"/>
        <v>428.992</v>
      </c>
      <c r="H2337" s="76">
        <v>495</v>
      </c>
      <c r="I2337" s="72"/>
      <c r="J2337" s="75" t="str">
        <f t="shared" si="515"/>
        <v/>
      </c>
      <c r="K2337" s="163">
        <v>5</v>
      </c>
      <c r="L2337" s="72">
        <v>100</v>
      </c>
      <c r="M2337" s="111" t="s">
        <v>351</v>
      </c>
      <c r="N2337" s="112" t="s">
        <v>5414</v>
      </c>
      <c r="O2337" s="113" t="s">
        <v>5442</v>
      </c>
      <c r="P2337" s="118">
        <v>14</v>
      </c>
      <c r="Q2337" s="136">
        <v>0.0412</v>
      </c>
      <c r="R2337" s="127">
        <f t="shared" si="530"/>
        <v>0</v>
      </c>
      <c r="S2337" s="128">
        <f t="shared" si="531"/>
        <v>0</v>
      </c>
      <c r="W2337" s="20"/>
    </row>
    <row r="2338" s="21" customFormat="1" outlineLevel="1" spans="1:23">
      <c r="A2338" s="83" t="s">
        <v>5443</v>
      </c>
      <c r="B2338" s="79" t="s">
        <v>5444</v>
      </c>
      <c r="C2338" s="72" t="s">
        <v>771</v>
      </c>
      <c r="D2338" s="73"/>
      <c r="E2338" s="226">
        <v>582.7</v>
      </c>
      <c r="F2338" s="75">
        <f t="shared" si="528"/>
        <v>582.7</v>
      </c>
      <c r="G2338" s="75">
        <f t="shared" si="529"/>
        <v>466.16</v>
      </c>
      <c r="H2338" s="76">
        <v>625</v>
      </c>
      <c r="I2338" s="72"/>
      <c r="J2338" s="75" t="str">
        <f t="shared" si="515"/>
        <v/>
      </c>
      <c r="K2338" s="163">
        <v>5</v>
      </c>
      <c r="L2338" s="72">
        <v>100</v>
      </c>
      <c r="M2338" s="111" t="s">
        <v>351</v>
      </c>
      <c r="N2338" s="112" t="s">
        <v>5414</v>
      </c>
      <c r="O2338" s="113" t="s">
        <v>5445</v>
      </c>
      <c r="P2338" s="118">
        <v>15</v>
      </c>
      <c r="Q2338" s="136">
        <v>0.0412</v>
      </c>
      <c r="R2338" s="127">
        <f t="shared" si="530"/>
        <v>0</v>
      </c>
      <c r="S2338" s="128">
        <f t="shared" si="531"/>
        <v>0</v>
      </c>
      <c r="W2338" s="20"/>
    </row>
    <row r="2339" s="21" customFormat="1" outlineLevel="1" spans="1:23">
      <c r="A2339" s="83" t="s">
        <v>5446</v>
      </c>
      <c r="B2339" s="79" t="s">
        <v>5447</v>
      </c>
      <c r="C2339" s="72" t="s">
        <v>771</v>
      </c>
      <c r="D2339" s="73"/>
      <c r="E2339" s="226">
        <v>700.93</v>
      </c>
      <c r="F2339" s="75">
        <f t="shared" si="528"/>
        <v>700.93</v>
      </c>
      <c r="G2339" s="75">
        <f t="shared" si="529"/>
        <v>560.744</v>
      </c>
      <c r="H2339" s="76">
        <v>516</v>
      </c>
      <c r="I2339" s="72"/>
      <c r="J2339" s="75" t="str">
        <f t="shared" si="515"/>
        <v/>
      </c>
      <c r="K2339" s="163">
        <v>5</v>
      </c>
      <c r="L2339" s="72">
        <v>100</v>
      </c>
      <c r="M2339" s="111" t="s">
        <v>351</v>
      </c>
      <c r="N2339" s="112" t="s">
        <v>5414</v>
      </c>
      <c r="O2339" s="113" t="s">
        <v>5448</v>
      </c>
      <c r="P2339" s="118">
        <v>20</v>
      </c>
      <c r="Q2339" s="136">
        <v>0.0412</v>
      </c>
      <c r="R2339" s="127">
        <f t="shared" si="530"/>
        <v>0</v>
      </c>
      <c r="S2339" s="128">
        <f t="shared" si="531"/>
        <v>0</v>
      </c>
      <c r="W2339" s="20"/>
    </row>
    <row r="2340" s="21" customFormat="1" outlineLevel="1" spans="1:23">
      <c r="A2340" s="83" t="s">
        <v>5449</v>
      </c>
      <c r="B2340" s="79" t="s">
        <v>5450</v>
      </c>
      <c r="C2340" s="72" t="s">
        <v>771</v>
      </c>
      <c r="D2340" s="73"/>
      <c r="E2340" s="226">
        <v>1095.97</v>
      </c>
      <c r="F2340" s="75">
        <f t="shared" si="528"/>
        <v>1095.97</v>
      </c>
      <c r="G2340" s="75">
        <f t="shared" si="529"/>
        <v>876.776</v>
      </c>
      <c r="H2340" s="76">
        <v>80</v>
      </c>
      <c r="I2340" s="72"/>
      <c r="J2340" s="75" t="str">
        <f t="shared" si="515"/>
        <v/>
      </c>
      <c r="K2340" s="163">
        <v>5</v>
      </c>
      <c r="L2340" s="72">
        <v>100</v>
      </c>
      <c r="M2340" s="111" t="s">
        <v>351</v>
      </c>
      <c r="N2340" s="112" t="s">
        <v>5414</v>
      </c>
      <c r="O2340" s="113">
        <v>4630076448688</v>
      </c>
      <c r="P2340" s="118">
        <v>13</v>
      </c>
      <c r="Q2340" s="136">
        <v>0.0412</v>
      </c>
      <c r="R2340" s="127">
        <f t="shared" si="530"/>
        <v>0</v>
      </c>
      <c r="S2340" s="128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6"/>
      <c r="F2341" s="75"/>
      <c r="G2341" s="75"/>
      <c r="H2341" s="78"/>
      <c r="I2341" s="72"/>
      <c r="J2341" s="75" t="str">
        <f t="shared" si="515"/>
        <v/>
      </c>
      <c r="K2341" s="163"/>
      <c r="L2341" s="72"/>
      <c r="M2341" s="145"/>
      <c r="N2341" s="145"/>
      <c r="O2341" s="113"/>
      <c r="P2341" s="118"/>
      <c r="Q2341" s="136"/>
      <c r="R2341" s="127"/>
      <c r="S2341" s="128"/>
      <c r="W2341" s="20"/>
    </row>
    <row r="2342" s="19" customFormat="1" ht="17.1" customHeight="1" outlineLevel="1" spans="1:23">
      <c r="A2342" s="204" t="s">
        <v>5451</v>
      </c>
      <c r="B2342" s="71" t="s">
        <v>5452</v>
      </c>
      <c r="C2342" s="72" t="s">
        <v>771</v>
      </c>
      <c r="D2342" s="73"/>
      <c r="E2342" s="219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200</v>
      </c>
      <c r="I2342" s="72"/>
      <c r="J2342" s="75" t="str">
        <f t="shared" si="515"/>
        <v/>
      </c>
      <c r="K2342" s="72">
        <v>40</v>
      </c>
      <c r="L2342" s="163">
        <v>800</v>
      </c>
      <c r="M2342" s="111" t="s">
        <v>351</v>
      </c>
      <c r="N2342" s="112" t="s">
        <v>5414</v>
      </c>
      <c r="O2342" s="216">
        <v>4630076445229</v>
      </c>
      <c r="P2342" s="220">
        <v>10</v>
      </c>
      <c r="Q2342" s="221">
        <v>0.04116</v>
      </c>
      <c r="R2342" s="127">
        <f t="shared" ref="R2342:R2351" si="534">P2342/L2342*D2342</f>
        <v>0</v>
      </c>
      <c r="S2342" s="128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4" t="s">
        <v>5453</v>
      </c>
      <c r="B2343" s="71" t="s">
        <v>5454</v>
      </c>
      <c r="C2343" s="72" t="s">
        <v>771</v>
      </c>
      <c r="D2343" s="73"/>
      <c r="E2343" s="219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3">
        <v>800</v>
      </c>
      <c r="M2343" s="111" t="s">
        <v>351</v>
      </c>
      <c r="N2343" s="112" t="s">
        <v>5414</v>
      </c>
      <c r="O2343" s="216">
        <v>4630076445236</v>
      </c>
      <c r="P2343" s="220">
        <v>11</v>
      </c>
      <c r="Q2343" s="221">
        <v>0.04116</v>
      </c>
      <c r="R2343" s="127">
        <f t="shared" si="534"/>
        <v>0</v>
      </c>
      <c r="S2343" s="128">
        <f t="shared" si="535"/>
        <v>0</v>
      </c>
      <c r="T2343" s="22"/>
      <c r="W2343" s="20"/>
    </row>
    <row r="2344" s="19" customFormat="1" ht="17.1" customHeight="1" outlineLevel="1" spans="1:23">
      <c r="A2344" s="204" t="s">
        <v>5455</v>
      </c>
      <c r="B2344" s="71" t="s">
        <v>5456</v>
      </c>
      <c r="C2344" s="72" t="s">
        <v>771</v>
      </c>
      <c r="D2344" s="73"/>
      <c r="E2344" s="219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3">
        <v>800</v>
      </c>
      <c r="M2344" s="111" t="s">
        <v>351</v>
      </c>
      <c r="N2344" s="112" t="s">
        <v>5414</v>
      </c>
      <c r="O2344" s="216">
        <v>4630076445243</v>
      </c>
      <c r="P2344" s="220">
        <v>13.5</v>
      </c>
      <c r="Q2344" s="221">
        <v>0.04116</v>
      </c>
      <c r="R2344" s="127">
        <f t="shared" si="534"/>
        <v>0</v>
      </c>
      <c r="S2344" s="128">
        <f t="shared" si="535"/>
        <v>0</v>
      </c>
      <c r="T2344" s="22"/>
      <c r="W2344" s="20"/>
    </row>
    <row r="2345" s="19" customFormat="1" ht="17.1" customHeight="1" outlineLevel="1" spans="1:23">
      <c r="A2345" s="204" t="s">
        <v>5457</v>
      </c>
      <c r="B2345" s="71" t="s">
        <v>5458</v>
      </c>
      <c r="C2345" s="72" t="s">
        <v>771</v>
      </c>
      <c r="D2345" s="73"/>
      <c r="E2345" s="219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3">
        <v>800</v>
      </c>
      <c r="M2345" s="111" t="s">
        <v>351</v>
      </c>
      <c r="N2345" s="112" t="s">
        <v>5414</v>
      </c>
      <c r="O2345" s="216">
        <v>4630076445250</v>
      </c>
      <c r="P2345" s="220">
        <v>11</v>
      </c>
      <c r="Q2345" s="221">
        <v>0.04116</v>
      </c>
      <c r="R2345" s="127">
        <f t="shared" si="534"/>
        <v>0</v>
      </c>
      <c r="S2345" s="128">
        <f t="shared" si="535"/>
        <v>0</v>
      </c>
      <c r="T2345" s="22"/>
      <c r="W2345" s="20"/>
    </row>
    <row r="2346" s="19" customFormat="1" ht="17.1" customHeight="1" outlineLevel="1" spans="1:23">
      <c r="A2346" s="204" t="s">
        <v>5459</v>
      </c>
      <c r="B2346" s="71" t="s">
        <v>5460</v>
      </c>
      <c r="C2346" s="72" t="s">
        <v>771</v>
      </c>
      <c r="D2346" s="73"/>
      <c r="E2346" s="219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3">
        <v>800</v>
      </c>
      <c r="M2346" s="111" t="s">
        <v>351</v>
      </c>
      <c r="N2346" s="112" t="s">
        <v>5414</v>
      </c>
      <c r="O2346" s="216">
        <v>4630076445267</v>
      </c>
      <c r="P2346" s="220">
        <v>12</v>
      </c>
      <c r="Q2346" s="221">
        <v>0.04116</v>
      </c>
      <c r="R2346" s="127">
        <f t="shared" si="534"/>
        <v>0</v>
      </c>
      <c r="S2346" s="128">
        <f t="shared" si="535"/>
        <v>0</v>
      </c>
      <c r="T2346" s="22"/>
      <c r="W2346" s="20"/>
    </row>
    <row r="2347" s="19" customFormat="1" ht="17.1" customHeight="1" outlineLevel="1" spans="1:23">
      <c r="A2347" s="204" t="s">
        <v>5461</v>
      </c>
      <c r="B2347" s="71" t="s">
        <v>5462</v>
      </c>
      <c r="C2347" s="72" t="s">
        <v>771</v>
      </c>
      <c r="D2347" s="73"/>
      <c r="E2347" s="219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3">
        <v>700</v>
      </c>
      <c r="M2347" s="111" t="s">
        <v>351</v>
      </c>
      <c r="N2347" s="112" t="s">
        <v>5414</v>
      </c>
      <c r="O2347" s="216">
        <v>4630076445274</v>
      </c>
      <c r="P2347" s="220">
        <v>13</v>
      </c>
      <c r="Q2347" s="221">
        <v>0.04116</v>
      </c>
      <c r="R2347" s="127">
        <f t="shared" si="534"/>
        <v>0</v>
      </c>
      <c r="S2347" s="128">
        <f t="shared" si="535"/>
        <v>0</v>
      </c>
      <c r="T2347" s="22"/>
      <c r="W2347" s="20"/>
    </row>
    <row r="2348" s="19" customFormat="1" ht="17.1" customHeight="1" outlineLevel="1" spans="1:23">
      <c r="A2348" s="204" t="s">
        <v>5463</v>
      </c>
      <c r="B2348" s="71" t="s">
        <v>5464</v>
      </c>
      <c r="C2348" s="72" t="s">
        <v>771</v>
      </c>
      <c r="D2348" s="73"/>
      <c r="E2348" s="219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3">
        <v>600</v>
      </c>
      <c r="M2348" s="111" t="s">
        <v>351</v>
      </c>
      <c r="N2348" s="112" t="s">
        <v>5414</v>
      </c>
      <c r="O2348" s="216">
        <v>4630076445281</v>
      </c>
      <c r="P2348" s="220">
        <v>14.5</v>
      </c>
      <c r="Q2348" s="221">
        <v>0.04116</v>
      </c>
      <c r="R2348" s="127">
        <f t="shared" si="534"/>
        <v>0</v>
      </c>
      <c r="S2348" s="128">
        <f t="shared" si="535"/>
        <v>0</v>
      </c>
      <c r="T2348" s="22"/>
      <c r="W2348" s="20"/>
    </row>
    <row r="2349" s="19" customFormat="1" ht="17.1" customHeight="1" outlineLevel="1" spans="1:23">
      <c r="A2349" s="204" t="s">
        <v>5465</v>
      </c>
      <c r="B2349" s="71" t="s">
        <v>5466</v>
      </c>
      <c r="C2349" s="72" t="s">
        <v>771</v>
      </c>
      <c r="D2349" s="73"/>
      <c r="E2349" s="219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3">
        <v>600</v>
      </c>
      <c r="M2349" s="111" t="s">
        <v>351</v>
      </c>
      <c r="N2349" s="112" t="s">
        <v>5414</v>
      </c>
      <c r="O2349" s="216">
        <v>4630076445298</v>
      </c>
      <c r="P2349" s="220">
        <v>16.5</v>
      </c>
      <c r="Q2349" s="221">
        <v>0.04116</v>
      </c>
      <c r="R2349" s="127">
        <f t="shared" si="534"/>
        <v>0</v>
      </c>
      <c r="S2349" s="128">
        <f t="shared" si="535"/>
        <v>0</v>
      </c>
      <c r="T2349" s="22"/>
      <c r="W2349" s="20"/>
    </row>
    <row r="2350" s="19" customFormat="1" ht="17.1" customHeight="1" outlineLevel="1" spans="1:23">
      <c r="A2350" s="204" t="s">
        <v>5467</v>
      </c>
      <c r="B2350" s="71" t="s">
        <v>5468</v>
      </c>
      <c r="C2350" s="72" t="s">
        <v>771</v>
      </c>
      <c r="D2350" s="73"/>
      <c r="E2350" s="219">
        <v>141.87</v>
      </c>
      <c r="F2350" s="75">
        <f t="shared" si="532"/>
        <v>141.87</v>
      </c>
      <c r="G2350" s="75">
        <f t="shared" si="533"/>
        <v>113.496</v>
      </c>
      <c r="H2350" s="76">
        <v>375</v>
      </c>
      <c r="I2350" s="72"/>
      <c r="J2350" s="75" t="str">
        <f t="shared" si="536"/>
        <v/>
      </c>
      <c r="K2350" s="72">
        <v>25</v>
      </c>
      <c r="L2350" s="163">
        <v>500</v>
      </c>
      <c r="M2350" s="111" t="s">
        <v>351</v>
      </c>
      <c r="N2350" s="112" t="s">
        <v>5414</v>
      </c>
      <c r="O2350" s="216">
        <v>4630076445304</v>
      </c>
      <c r="P2350" s="220">
        <v>15</v>
      </c>
      <c r="Q2350" s="221">
        <v>0.04116</v>
      </c>
      <c r="R2350" s="127">
        <f t="shared" si="534"/>
        <v>0</v>
      </c>
      <c r="S2350" s="128">
        <f t="shared" si="535"/>
        <v>0</v>
      </c>
      <c r="T2350" s="22"/>
      <c r="W2350" s="20"/>
    </row>
    <row r="2351" s="19" customFormat="1" ht="17.1" customHeight="1" outlineLevel="1" spans="1:23">
      <c r="A2351" s="204" t="s">
        <v>5469</v>
      </c>
      <c r="B2351" s="71" t="s">
        <v>5470</v>
      </c>
      <c r="C2351" s="72" t="s">
        <v>771</v>
      </c>
      <c r="D2351" s="73"/>
      <c r="E2351" s="219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3">
        <v>400</v>
      </c>
      <c r="M2351" s="111" t="s">
        <v>351</v>
      </c>
      <c r="N2351" s="112" t="s">
        <v>5414</v>
      </c>
      <c r="O2351" s="216">
        <v>4630076445311</v>
      </c>
      <c r="P2351" s="220">
        <v>15.5</v>
      </c>
      <c r="Q2351" s="221">
        <v>0.04116</v>
      </c>
      <c r="R2351" s="127">
        <f t="shared" si="534"/>
        <v>0</v>
      </c>
      <c r="S2351" s="128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7"/>
      <c r="F2352" s="64"/>
      <c r="G2352" s="75"/>
      <c r="H2352" s="78"/>
      <c r="I2352" s="108"/>
      <c r="J2352" s="75" t="str">
        <f t="shared" si="536"/>
        <v/>
      </c>
      <c r="K2352" s="67"/>
      <c r="L2352" s="67"/>
      <c r="M2352" s="67"/>
      <c r="N2352" s="112"/>
      <c r="O2352" s="67"/>
      <c r="P2352" s="109"/>
      <c r="Q2352" s="132"/>
      <c r="R2352" s="133"/>
      <c r="S2352" s="134"/>
      <c r="T2352" s="22"/>
      <c r="W2352" s="20"/>
    </row>
    <row r="2353" s="21" customFormat="1" outlineLevel="1" spans="1:23">
      <c r="A2353" s="83" t="s">
        <v>5471</v>
      </c>
      <c r="B2353" s="79" t="s">
        <v>5472</v>
      </c>
      <c r="C2353" s="72" t="s">
        <v>771</v>
      </c>
      <c r="D2353" s="73"/>
      <c r="E2353" s="226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640</v>
      </c>
      <c r="I2353" s="72"/>
      <c r="J2353" s="75" t="str">
        <f t="shared" si="536"/>
        <v/>
      </c>
      <c r="K2353" s="163">
        <v>10</v>
      </c>
      <c r="L2353" s="72">
        <v>200</v>
      </c>
      <c r="M2353" s="111" t="s">
        <v>351</v>
      </c>
      <c r="N2353" s="112" t="s">
        <v>5414</v>
      </c>
      <c r="O2353" s="216">
        <v>4670042793930</v>
      </c>
      <c r="P2353" s="118">
        <v>14.3</v>
      </c>
      <c r="Q2353" s="136">
        <v>0.0412</v>
      </c>
      <c r="R2353" s="127">
        <f t="shared" ref="R2353:R2361" si="539">P2353/L2353*D2353</f>
        <v>0</v>
      </c>
      <c r="S2353" s="128">
        <f t="shared" ref="S2353:S2361" si="540">Q2353/L2353*D2353</f>
        <v>0</v>
      </c>
      <c r="W2353" s="20"/>
    </row>
    <row r="2354" s="21" customFormat="1" ht="15" customHeight="1" outlineLevel="1" spans="1:23">
      <c r="A2354" s="83" t="s">
        <v>5473</v>
      </c>
      <c r="B2354" s="79" t="s">
        <v>5474</v>
      </c>
      <c r="C2354" s="72" t="s">
        <v>771</v>
      </c>
      <c r="D2354" s="73"/>
      <c r="E2354" s="226">
        <v>203.59</v>
      </c>
      <c r="F2354" s="75">
        <f t="shared" si="537"/>
        <v>203.59</v>
      </c>
      <c r="G2354" s="75">
        <f t="shared" si="538"/>
        <v>162.872</v>
      </c>
      <c r="H2354" s="76">
        <v>430</v>
      </c>
      <c r="I2354" s="72" t="s">
        <v>361</v>
      </c>
      <c r="J2354" s="75" t="str">
        <f t="shared" si="536"/>
        <v/>
      </c>
      <c r="K2354" s="163">
        <v>10</v>
      </c>
      <c r="L2354" s="72">
        <v>200</v>
      </c>
      <c r="M2354" s="111" t="s">
        <v>351</v>
      </c>
      <c r="N2354" s="112" t="s">
        <v>5414</v>
      </c>
      <c r="O2354" s="216">
        <v>4670042793947</v>
      </c>
      <c r="P2354" s="118">
        <v>11</v>
      </c>
      <c r="Q2354" s="136">
        <v>0.0412</v>
      </c>
      <c r="R2354" s="127">
        <f t="shared" si="539"/>
        <v>0</v>
      </c>
      <c r="S2354" s="128">
        <f t="shared" si="540"/>
        <v>0</v>
      </c>
      <c r="W2354" s="20"/>
    </row>
    <row r="2355" s="21" customFormat="1" outlineLevel="1" spans="1:23">
      <c r="A2355" s="83" t="s">
        <v>5475</v>
      </c>
      <c r="B2355" s="79" t="s">
        <v>5476</v>
      </c>
      <c r="C2355" s="72" t="s">
        <v>771</v>
      </c>
      <c r="D2355" s="73"/>
      <c r="E2355" s="226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3">
        <v>10</v>
      </c>
      <c r="L2355" s="72">
        <v>200</v>
      </c>
      <c r="M2355" s="111" t="s">
        <v>351</v>
      </c>
      <c r="N2355" s="112" t="s">
        <v>5414</v>
      </c>
      <c r="O2355" s="216">
        <v>4670042793954</v>
      </c>
      <c r="P2355" s="118">
        <v>12</v>
      </c>
      <c r="Q2355" s="136">
        <v>0.0412</v>
      </c>
      <c r="R2355" s="127">
        <f t="shared" si="539"/>
        <v>0</v>
      </c>
      <c r="S2355" s="128">
        <f t="shared" si="540"/>
        <v>0</v>
      </c>
      <c r="W2355" s="20"/>
    </row>
    <row r="2356" s="21" customFormat="1" outlineLevel="1" spans="1:23">
      <c r="A2356" s="83" t="s">
        <v>5477</v>
      </c>
      <c r="B2356" s="79" t="s">
        <v>5478</v>
      </c>
      <c r="C2356" s="72" t="s">
        <v>771</v>
      </c>
      <c r="D2356" s="73"/>
      <c r="E2356" s="226">
        <v>261.07</v>
      </c>
      <c r="F2356" s="75">
        <f t="shared" si="537"/>
        <v>261.07</v>
      </c>
      <c r="G2356" s="75">
        <f t="shared" si="538"/>
        <v>208.856</v>
      </c>
      <c r="H2356" s="76">
        <v>170</v>
      </c>
      <c r="I2356" s="72"/>
      <c r="J2356" s="75" t="str">
        <f t="shared" si="536"/>
        <v/>
      </c>
      <c r="K2356" s="163">
        <v>10</v>
      </c>
      <c r="L2356" s="72">
        <v>200</v>
      </c>
      <c r="M2356" s="111" t="s">
        <v>351</v>
      </c>
      <c r="N2356" s="112" t="s">
        <v>5414</v>
      </c>
      <c r="O2356" s="216">
        <v>4670042793961</v>
      </c>
      <c r="P2356" s="118">
        <v>9</v>
      </c>
      <c r="Q2356" s="136">
        <v>0.0412</v>
      </c>
      <c r="R2356" s="127">
        <f t="shared" si="539"/>
        <v>0</v>
      </c>
      <c r="S2356" s="128">
        <f t="shared" si="540"/>
        <v>0</v>
      </c>
      <c r="W2356" s="20"/>
    </row>
    <row r="2357" s="21" customFormat="1" outlineLevel="1" spans="1:23">
      <c r="A2357" s="83" t="s">
        <v>5479</v>
      </c>
      <c r="B2357" s="79" t="s">
        <v>5480</v>
      </c>
      <c r="C2357" s="72" t="s">
        <v>771</v>
      </c>
      <c r="D2357" s="73"/>
      <c r="E2357" s="226">
        <v>257.69</v>
      </c>
      <c r="F2357" s="75">
        <f t="shared" si="537"/>
        <v>257.69</v>
      </c>
      <c r="G2357" s="75">
        <f t="shared" si="538"/>
        <v>206.152</v>
      </c>
      <c r="H2357" s="76">
        <v>400</v>
      </c>
      <c r="I2357" s="72"/>
      <c r="J2357" s="75" t="str">
        <f t="shared" si="536"/>
        <v/>
      </c>
      <c r="K2357" s="163">
        <v>10</v>
      </c>
      <c r="L2357" s="72">
        <v>200</v>
      </c>
      <c r="M2357" s="111" t="s">
        <v>351</v>
      </c>
      <c r="N2357" s="112" t="s">
        <v>5414</v>
      </c>
      <c r="O2357" s="216">
        <v>4670042793978</v>
      </c>
      <c r="P2357" s="118">
        <v>13</v>
      </c>
      <c r="Q2357" s="136">
        <v>0.0412</v>
      </c>
      <c r="R2357" s="127">
        <f t="shared" si="539"/>
        <v>0</v>
      </c>
      <c r="S2357" s="128">
        <f t="shared" si="540"/>
        <v>0</v>
      </c>
      <c r="W2357" s="20"/>
    </row>
    <row r="2358" s="21" customFormat="1" outlineLevel="1" spans="1:23">
      <c r="A2358" s="83" t="s">
        <v>5481</v>
      </c>
      <c r="B2358" s="79" t="s">
        <v>5482</v>
      </c>
      <c r="C2358" s="72" t="s">
        <v>771</v>
      </c>
      <c r="D2358" s="73"/>
      <c r="E2358" s="226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3">
        <v>10</v>
      </c>
      <c r="L2358" s="72">
        <v>200</v>
      </c>
      <c r="M2358" s="111" t="s">
        <v>351</v>
      </c>
      <c r="N2358" s="112" t="s">
        <v>5414</v>
      </c>
      <c r="O2358" s="216">
        <v>4670042793985</v>
      </c>
      <c r="P2358" s="118">
        <v>16</v>
      </c>
      <c r="Q2358" s="136">
        <v>0.0412</v>
      </c>
      <c r="R2358" s="127">
        <f t="shared" si="539"/>
        <v>0</v>
      </c>
      <c r="S2358" s="128">
        <f t="shared" si="540"/>
        <v>0</v>
      </c>
      <c r="W2358" s="20"/>
    </row>
    <row r="2359" s="21" customFormat="1" outlineLevel="1" spans="1:23">
      <c r="A2359" s="83" t="s">
        <v>5483</v>
      </c>
      <c r="B2359" s="79" t="s">
        <v>5484</v>
      </c>
      <c r="C2359" s="72" t="s">
        <v>771</v>
      </c>
      <c r="D2359" s="73"/>
      <c r="E2359" s="226">
        <v>495.41</v>
      </c>
      <c r="F2359" s="75">
        <f t="shared" si="537"/>
        <v>495.41</v>
      </c>
      <c r="G2359" s="75">
        <f t="shared" si="538"/>
        <v>396.328</v>
      </c>
      <c r="H2359" s="76">
        <v>335</v>
      </c>
      <c r="I2359" s="72"/>
      <c r="J2359" s="75" t="str">
        <f t="shared" si="536"/>
        <v/>
      </c>
      <c r="K2359" s="163">
        <v>5</v>
      </c>
      <c r="L2359" s="72">
        <v>100</v>
      </c>
      <c r="M2359" s="111" t="s">
        <v>351</v>
      </c>
      <c r="N2359" s="112" t="s">
        <v>5414</v>
      </c>
      <c r="O2359" s="216">
        <v>4670042793992</v>
      </c>
      <c r="P2359" s="118">
        <v>9</v>
      </c>
      <c r="Q2359" s="136">
        <v>0.0412</v>
      </c>
      <c r="R2359" s="127">
        <f t="shared" si="539"/>
        <v>0</v>
      </c>
      <c r="S2359" s="128">
        <f t="shared" si="540"/>
        <v>0</v>
      </c>
      <c r="W2359" s="20"/>
    </row>
    <row r="2360" s="21" customFormat="1" outlineLevel="1" spans="1:23">
      <c r="A2360" s="83" t="s">
        <v>5485</v>
      </c>
      <c r="B2360" s="79" t="s">
        <v>5486</v>
      </c>
      <c r="C2360" s="72" t="s">
        <v>771</v>
      </c>
      <c r="D2360" s="73"/>
      <c r="E2360" s="226">
        <v>500.4</v>
      </c>
      <c r="F2360" s="75">
        <f t="shared" si="537"/>
        <v>500.4</v>
      </c>
      <c r="G2360" s="75">
        <f t="shared" si="538"/>
        <v>400.32</v>
      </c>
      <c r="H2360" s="76">
        <v>355</v>
      </c>
      <c r="I2360" s="72"/>
      <c r="J2360" s="75" t="str">
        <f t="shared" si="536"/>
        <v/>
      </c>
      <c r="K2360" s="163">
        <v>5</v>
      </c>
      <c r="L2360" s="72">
        <v>100</v>
      </c>
      <c r="M2360" s="111" t="s">
        <v>351</v>
      </c>
      <c r="N2360" s="112" t="s">
        <v>5414</v>
      </c>
      <c r="O2360" s="216">
        <v>4670042794005</v>
      </c>
      <c r="P2360" s="118">
        <v>13</v>
      </c>
      <c r="Q2360" s="136">
        <v>0.0412</v>
      </c>
      <c r="R2360" s="127">
        <f t="shared" si="539"/>
        <v>0</v>
      </c>
      <c r="S2360" s="128">
        <f t="shared" si="540"/>
        <v>0</v>
      </c>
      <c r="W2360" s="20"/>
    </row>
    <row r="2361" s="21" customFormat="1" outlineLevel="1" spans="1:23">
      <c r="A2361" s="83" t="s">
        <v>5487</v>
      </c>
      <c r="B2361" s="79" t="s">
        <v>5488</v>
      </c>
      <c r="C2361" s="72" t="s">
        <v>771</v>
      </c>
      <c r="D2361" s="73"/>
      <c r="E2361" s="226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3">
        <v>5</v>
      </c>
      <c r="L2361" s="72">
        <v>100</v>
      </c>
      <c r="M2361" s="111" t="s">
        <v>351</v>
      </c>
      <c r="N2361" s="112" t="s">
        <v>5414</v>
      </c>
      <c r="O2361" s="216">
        <v>4670042794012</v>
      </c>
      <c r="P2361" s="118">
        <v>13</v>
      </c>
      <c r="Q2361" s="136">
        <v>0.0412</v>
      </c>
      <c r="R2361" s="127">
        <f t="shared" si="539"/>
        <v>0</v>
      </c>
      <c r="S2361" s="128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6"/>
      <c r="F2362" s="75"/>
      <c r="G2362" s="75"/>
      <c r="H2362" s="78"/>
      <c r="I2362" s="72"/>
      <c r="J2362" s="75" t="str">
        <f t="shared" si="536"/>
        <v/>
      </c>
      <c r="K2362" s="163"/>
      <c r="L2362" s="72"/>
      <c r="M2362" s="145"/>
      <c r="N2362" s="145"/>
      <c r="O2362" s="216"/>
      <c r="P2362" s="118"/>
      <c r="Q2362" s="136"/>
      <c r="R2362" s="127"/>
      <c r="S2362" s="128"/>
      <c r="W2362" s="20"/>
    </row>
    <row r="2363" s="19" customFormat="1" ht="17.1" customHeight="1" outlineLevel="1" spans="1:23">
      <c r="A2363" s="204" t="s">
        <v>5489</v>
      </c>
      <c r="B2363" s="71" t="s">
        <v>5490</v>
      </c>
      <c r="C2363" s="72" t="s">
        <v>771</v>
      </c>
      <c r="D2363" s="73"/>
      <c r="E2363" s="219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3">
        <v>500</v>
      </c>
      <c r="M2363" s="111" t="s">
        <v>351</v>
      </c>
      <c r="N2363" s="112" t="s">
        <v>5414</v>
      </c>
      <c r="O2363" s="216">
        <v>4630076445328</v>
      </c>
      <c r="P2363" s="220">
        <v>6</v>
      </c>
      <c r="Q2363" s="221">
        <v>0.05124</v>
      </c>
      <c r="R2363" s="127">
        <f t="shared" ref="R2363:R2369" si="543">P2363/L2363*D2363</f>
        <v>0</v>
      </c>
      <c r="S2363" s="128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4" t="s">
        <v>5491</v>
      </c>
      <c r="B2364" s="71" t="s">
        <v>5492</v>
      </c>
      <c r="C2364" s="72" t="s">
        <v>771</v>
      </c>
      <c r="D2364" s="73"/>
      <c r="E2364" s="219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3">
        <v>500</v>
      </c>
      <c r="M2364" s="111" t="s">
        <v>351</v>
      </c>
      <c r="N2364" s="112" t="s">
        <v>5414</v>
      </c>
      <c r="O2364" s="216">
        <v>4630076445335</v>
      </c>
      <c r="P2364" s="220">
        <v>6.5</v>
      </c>
      <c r="Q2364" s="221">
        <v>0.05124</v>
      </c>
      <c r="R2364" s="127">
        <f t="shared" si="543"/>
        <v>0</v>
      </c>
      <c r="S2364" s="128">
        <f t="shared" si="544"/>
        <v>0</v>
      </c>
      <c r="T2364" s="22"/>
      <c r="W2364" s="20"/>
    </row>
    <row r="2365" s="19" customFormat="1" ht="17.1" customHeight="1" outlineLevel="1" spans="1:23">
      <c r="A2365" s="204" t="s">
        <v>5493</v>
      </c>
      <c r="B2365" s="71" t="s">
        <v>5494</v>
      </c>
      <c r="C2365" s="72" t="s">
        <v>771</v>
      </c>
      <c r="D2365" s="73"/>
      <c r="E2365" s="219">
        <v>64.8</v>
      </c>
      <c r="F2365" s="75">
        <f t="shared" si="541"/>
        <v>64.8</v>
      </c>
      <c r="G2365" s="75">
        <f t="shared" si="542"/>
        <v>51.84</v>
      </c>
      <c r="H2365" s="76">
        <v>640</v>
      </c>
      <c r="I2365" s="72"/>
      <c r="J2365" s="75" t="str">
        <f t="shared" si="536"/>
        <v/>
      </c>
      <c r="K2365" s="72">
        <v>20</v>
      </c>
      <c r="L2365" s="163">
        <v>500</v>
      </c>
      <c r="M2365" s="111" t="s">
        <v>351</v>
      </c>
      <c r="N2365" s="112" t="s">
        <v>5414</v>
      </c>
      <c r="O2365" s="216">
        <v>4630076445342</v>
      </c>
      <c r="P2365" s="220">
        <v>7.5</v>
      </c>
      <c r="Q2365" s="221">
        <v>0.05124</v>
      </c>
      <c r="R2365" s="127">
        <f t="shared" si="543"/>
        <v>0</v>
      </c>
      <c r="S2365" s="128">
        <f t="shared" si="544"/>
        <v>0</v>
      </c>
      <c r="T2365" s="22"/>
      <c r="W2365" s="20"/>
    </row>
    <row r="2366" s="19" customFormat="1" ht="17.1" customHeight="1" outlineLevel="1" spans="1:23">
      <c r="A2366" s="204" t="s">
        <v>5495</v>
      </c>
      <c r="B2366" s="71" t="s">
        <v>5496</v>
      </c>
      <c r="C2366" s="72" t="s">
        <v>771</v>
      </c>
      <c r="D2366" s="73"/>
      <c r="E2366" s="219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3">
        <v>500</v>
      </c>
      <c r="M2366" s="111" t="s">
        <v>351</v>
      </c>
      <c r="N2366" s="112" t="s">
        <v>5414</v>
      </c>
      <c r="O2366" s="216">
        <v>4630076445359</v>
      </c>
      <c r="P2366" s="220">
        <v>7.5</v>
      </c>
      <c r="Q2366" s="221">
        <v>0.05124</v>
      </c>
      <c r="R2366" s="127">
        <f t="shared" si="543"/>
        <v>0</v>
      </c>
      <c r="S2366" s="128">
        <f t="shared" si="544"/>
        <v>0</v>
      </c>
      <c r="T2366" s="22"/>
      <c r="W2366" s="20"/>
    </row>
    <row r="2367" s="19" customFormat="1" ht="17.1" customHeight="1" outlineLevel="1" spans="1:23">
      <c r="A2367" s="204" t="s">
        <v>5497</v>
      </c>
      <c r="B2367" s="71" t="s">
        <v>5498</v>
      </c>
      <c r="C2367" s="72" t="s">
        <v>771</v>
      </c>
      <c r="D2367" s="73"/>
      <c r="E2367" s="219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3">
        <v>500</v>
      </c>
      <c r="M2367" s="111" t="s">
        <v>351</v>
      </c>
      <c r="N2367" s="112" t="s">
        <v>5414</v>
      </c>
      <c r="O2367" s="216">
        <v>4630076445366</v>
      </c>
      <c r="P2367" s="220">
        <v>9.5</v>
      </c>
      <c r="Q2367" s="221">
        <v>0.05124</v>
      </c>
      <c r="R2367" s="127">
        <f t="shared" si="543"/>
        <v>0</v>
      </c>
      <c r="S2367" s="128">
        <f t="shared" si="544"/>
        <v>0</v>
      </c>
      <c r="T2367" s="22"/>
      <c r="W2367" s="20"/>
    </row>
    <row r="2368" s="19" customFormat="1" ht="17.1" customHeight="1" outlineLevel="1" spans="1:23">
      <c r="A2368" s="204" t="s">
        <v>5499</v>
      </c>
      <c r="B2368" s="71" t="s">
        <v>5500</v>
      </c>
      <c r="C2368" s="72" t="s">
        <v>771</v>
      </c>
      <c r="D2368" s="73"/>
      <c r="E2368" s="219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3">
        <v>400</v>
      </c>
      <c r="M2368" s="111" t="s">
        <v>351</v>
      </c>
      <c r="N2368" s="112" t="s">
        <v>5414</v>
      </c>
      <c r="O2368" s="216">
        <v>4630076445373</v>
      </c>
      <c r="P2368" s="220">
        <v>9.5</v>
      </c>
      <c r="Q2368" s="221">
        <v>0.04116</v>
      </c>
      <c r="R2368" s="127">
        <f t="shared" si="543"/>
        <v>0</v>
      </c>
      <c r="S2368" s="128">
        <f t="shared" si="544"/>
        <v>0</v>
      </c>
      <c r="T2368" s="22"/>
      <c r="W2368" s="20"/>
    </row>
    <row r="2369" s="19" customFormat="1" ht="17.1" customHeight="1" outlineLevel="1" spans="1:23">
      <c r="A2369" s="204" t="s">
        <v>5501</v>
      </c>
      <c r="B2369" s="71" t="s">
        <v>5502</v>
      </c>
      <c r="C2369" s="72" t="s">
        <v>771</v>
      </c>
      <c r="D2369" s="73"/>
      <c r="E2369" s="219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3">
        <v>400</v>
      </c>
      <c r="M2369" s="111" t="s">
        <v>351</v>
      </c>
      <c r="N2369" s="112" t="s">
        <v>5414</v>
      </c>
      <c r="O2369" s="216">
        <v>4630076445380</v>
      </c>
      <c r="P2369" s="220">
        <v>9.5</v>
      </c>
      <c r="Q2369" s="221">
        <v>0.04116</v>
      </c>
      <c r="R2369" s="127">
        <f t="shared" si="543"/>
        <v>0</v>
      </c>
      <c r="S2369" s="128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6"/>
      <c r="F2370" s="75"/>
      <c r="G2370" s="75"/>
      <c r="H2370" s="78"/>
      <c r="I2370" s="72"/>
      <c r="J2370" s="75" t="str">
        <f t="shared" si="536"/>
        <v/>
      </c>
      <c r="K2370" s="163"/>
      <c r="L2370" s="72"/>
      <c r="M2370" s="145"/>
      <c r="N2370" s="145"/>
      <c r="O2370" s="216"/>
      <c r="P2370" s="118"/>
      <c r="Q2370" s="136"/>
      <c r="R2370" s="127"/>
      <c r="S2370" s="128"/>
      <c r="W2370" s="20"/>
    </row>
    <row r="2371" s="21" customFormat="1" outlineLevel="1" spans="1:23">
      <c r="A2371" s="83" t="s">
        <v>5503</v>
      </c>
      <c r="B2371" s="79" t="s">
        <v>5504</v>
      </c>
      <c r="C2371" s="72" t="s">
        <v>771</v>
      </c>
      <c r="D2371" s="73"/>
      <c r="E2371" s="226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3">
        <v>5</v>
      </c>
      <c r="L2371" s="72">
        <v>100</v>
      </c>
      <c r="M2371" s="111" t="s">
        <v>351</v>
      </c>
      <c r="N2371" s="112" t="s">
        <v>5414</v>
      </c>
      <c r="O2371" s="216">
        <v>4630076443515</v>
      </c>
      <c r="P2371" s="118">
        <v>6</v>
      </c>
      <c r="Q2371" s="136">
        <v>0.0412</v>
      </c>
      <c r="R2371" s="127">
        <f t="shared" ref="R2371:R2382" si="547">P2371/L2371*D2371</f>
        <v>0</v>
      </c>
      <c r="S2371" s="128">
        <f t="shared" ref="S2371:S2382" si="548">Q2371/L2371*D2371</f>
        <v>0</v>
      </c>
      <c r="W2371" s="20"/>
    </row>
    <row r="2372" s="21" customFormat="1" outlineLevel="1" spans="1:23">
      <c r="A2372" s="83" t="s">
        <v>5505</v>
      </c>
      <c r="B2372" s="79" t="s">
        <v>5506</v>
      </c>
      <c r="C2372" s="72" t="s">
        <v>771</v>
      </c>
      <c r="D2372" s="73"/>
      <c r="E2372" s="226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3">
        <v>5</v>
      </c>
      <c r="L2372" s="72">
        <v>100</v>
      </c>
      <c r="M2372" s="111" t="s">
        <v>351</v>
      </c>
      <c r="N2372" s="112" t="s">
        <v>5414</v>
      </c>
      <c r="O2372" s="216">
        <v>4630076443522</v>
      </c>
      <c r="P2372" s="118">
        <v>6.5</v>
      </c>
      <c r="Q2372" s="136">
        <v>0.0412</v>
      </c>
      <c r="R2372" s="127">
        <f t="shared" si="547"/>
        <v>0</v>
      </c>
      <c r="S2372" s="128">
        <f t="shared" si="548"/>
        <v>0</v>
      </c>
      <c r="W2372" s="20"/>
    </row>
    <row r="2373" s="21" customFormat="1" outlineLevel="1" spans="1:23">
      <c r="A2373" s="83" t="s">
        <v>5507</v>
      </c>
      <c r="B2373" s="79" t="s">
        <v>5508</v>
      </c>
      <c r="C2373" s="72" t="s">
        <v>771</v>
      </c>
      <c r="D2373" s="73"/>
      <c r="E2373" s="226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3">
        <v>5</v>
      </c>
      <c r="L2373" s="72">
        <v>100</v>
      </c>
      <c r="M2373" s="111" t="s">
        <v>351</v>
      </c>
      <c r="N2373" s="112" t="s">
        <v>5414</v>
      </c>
      <c r="O2373" s="216">
        <v>4630076443539</v>
      </c>
      <c r="P2373" s="118">
        <v>7</v>
      </c>
      <c r="Q2373" s="136">
        <v>0.0412</v>
      </c>
      <c r="R2373" s="127">
        <f t="shared" si="547"/>
        <v>0</v>
      </c>
      <c r="S2373" s="128">
        <f t="shared" si="548"/>
        <v>0</v>
      </c>
      <c r="W2373" s="20"/>
    </row>
    <row r="2374" s="21" customFormat="1" outlineLevel="1" spans="1:23">
      <c r="A2374" s="83" t="s">
        <v>5509</v>
      </c>
      <c r="B2374" s="79" t="s">
        <v>5510</v>
      </c>
      <c r="C2374" s="72" t="s">
        <v>771</v>
      </c>
      <c r="D2374" s="73"/>
      <c r="E2374" s="226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3">
        <v>5</v>
      </c>
      <c r="L2374" s="72">
        <v>100</v>
      </c>
      <c r="M2374" s="111" t="s">
        <v>351</v>
      </c>
      <c r="N2374" s="112" t="s">
        <v>5414</v>
      </c>
      <c r="O2374" s="216">
        <v>4630076443546</v>
      </c>
      <c r="P2374" s="118">
        <v>8.8</v>
      </c>
      <c r="Q2374" s="136">
        <v>0.0412</v>
      </c>
      <c r="R2374" s="127">
        <f t="shared" si="547"/>
        <v>0</v>
      </c>
      <c r="S2374" s="128">
        <f t="shared" si="548"/>
        <v>0</v>
      </c>
      <c r="W2374" s="20"/>
    </row>
    <row r="2375" s="21" customFormat="1" outlineLevel="1" spans="1:23">
      <c r="A2375" s="83" t="s">
        <v>5511</v>
      </c>
      <c r="B2375" s="79" t="s">
        <v>5512</v>
      </c>
      <c r="C2375" s="72" t="s">
        <v>771</v>
      </c>
      <c r="D2375" s="73"/>
      <c r="E2375" s="226">
        <v>486.66</v>
      </c>
      <c r="F2375" s="75">
        <f t="shared" si="545"/>
        <v>486.66</v>
      </c>
      <c r="G2375" s="75">
        <f t="shared" si="546"/>
        <v>389.328</v>
      </c>
      <c r="H2375" s="76">
        <v>155</v>
      </c>
      <c r="I2375" s="72"/>
      <c r="J2375" s="75" t="str">
        <f t="shared" si="536"/>
        <v/>
      </c>
      <c r="K2375" s="163">
        <v>5</v>
      </c>
      <c r="L2375" s="72">
        <v>100</v>
      </c>
      <c r="M2375" s="111" t="s">
        <v>351</v>
      </c>
      <c r="N2375" s="112" t="s">
        <v>5414</v>
      </c>
      <c r="O2375" s="216">
        <v>4630076443553</v>
      </c>
      <c r="P2375" s="118">
        <v>7.5</v>
      </c>
      <c r="Q2375" s="136">
        <v>0.0412</v>
      </c>
      <c r="R2375" s="127">
        <f t="shared" si="547"/>
        <v>0</v>
      </c>
      <c r="S2375" s="128">
        <f t="shared" si="548"/>
        <v>0</v>
      </c>
      <c r="W2375" s="20"/>
    </row>
    <row r="2376" s="21" customFormat="1" outlineLevel="1" spans="1:23">
      <c r="A2376" s="83" t="s">
        <v>5513</v>
      </c>
      <c r="B2376" s="79" t="s">
        <v>5514</v>
      </c>
      <c r="C2376" s="72" t="s">
        <v>771</v>
      </c>
      <c r="D2376" s="73"/>
      <c r="E2376" s="226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3">
        <v>5</v>
      </c>
      <c r="L2376" s="72">
        <v>100</v>
      </c>
      <c r="M2376" s="111" t="s">
        <v>351</v>
      </c>
      <c r="N2376" s="112" t="s">
        <v>5414</v>
      </c>
      <c r="O2376" s="216">
        <v>4630076443560</v>
      </c>
      <c r="P2376" s="118">
        <v>8</v>
      </c>
      <c r="Q2376" s="136">
        <v>0.0412</v>
      </c>
      <c r="R2376" s="127">
        <f t="shared" si="547"/>
        <v>0</v>
      </c>
      <c r="S2376" s="128">
        <f t="shared" si="548"/>
        <v>0</v>
      </c>
      <c r="W2376" s="20"/>
    </row>
    <row r="2377" s="21" customFormat="1" outlineLevel="1" spans="1:23">
      <c r="A2377" s="83" t="s">
        <v>5515</v>
      </c>
      <c r="B2377" s="79" t="s">
        <v>5516</v>
      </c>
      <c r="C2377" s="72" t="s">
        <v>771</v>
      </c>
      <c r="D2377" s="73"/>
      <c r="E2377" s="226">
        <v>689.69</v>
      </c>
      <c r="F2377" s="75">
        <f t="shared" si="545"/>
        <v>689.69</v>
      </c>
      <c r="G2377" s="75">
        <f t="shared" si="546"/>
        <v>551.752</v>
      </c>
      <c r="H2377" s="76">
        <v>145</v>
      </c>
      <c r="I2377" s="72" t="s">
        <v>361</v>
      </c>
      <c r="J2377" s="75" t="str">
        <f t="shared" si="536"/>
        <v/>
      </c>
      <c r="K2377" s="163">
        <v>5</v>
      </c>
      <c r="L2377" s="72">
        <v>100</v>
      </c>
      <c r="M2377" s="111" t="s">
        <v>351</v>
      </c>
      <c r="N2377" s="112" t="s">
        <v>5414</v>
      </c>
      <c r="O2377" s="216">
        <v>4630076443577</v>
      </c>
      <c r="P2377" s="118">
        <v>9.8</v>
      </c>
      <c r="Q2377" s="136">
        <v>0.0412</v>
      </c>
      <c r="R2377" s="127">
        <f t="shared" si="547"/>
        <v>0</v>
      </c>
      <c r="S2377" s="128">
        <f t="shared" si="548"/>
        <v>0</v>
      </c>
      <c r="W2377" s="20"/>
    </row>
    <row r="2378" s="21" customFormat="1" outlineLevel="1" spans="1:23">
      <c r="A2378" s="83" t="s">
        <v>5517</v>
      </c>
      <c r="B2378" s="79" t="s">
        <v>5518</v>
      </c>
      <c r="C2378" s="72" t="s">
        <v>771</v>
      </c>
      <c r="D2378" s="73"/>
      <c r="E2378" s="226">
        <v>700.18</v>
      </c>
      <c r="F2378" s="75">
        <f t="shared" si="545"/>
        <v>700.18</v>
      </c>
      <c r="G2378" s="75">
        <f t="shared" si="546"/>
        <v>560.144</v>
      </c>
      <c r="H2378" s="76">
        <v>144</v>
      </c>
      <c r="I2378" s="72"/>
      <c r="J2378" s="75" t="str">
        <f t="shared" si="536"/>
        <v/>
      </c>
      <c r="K2378" s="163">
        <v>5</v>
      </c>
      <c r="L2378" s="72">
        <v>100</v>
      </c>
      <c r="M2378" s="111" t="s">
        <v>351</v>
      </c>
      <c r="N2378" s="112" t="s">
        <v>5414</v>
      </c>
      <c r="O2378" s="216">
        <v>4630076443584</v>
      </c>
      <c r="P2378" s="118">
        <v>9</v>
      </c>
      <c r="Q2378" s="136">
        <v>0.0412</v>
      </c>
      <c r="R2378" s="127">
        <f t="shared" si="547"/>
        <v>0</v>
      </c>
      <c r="S2378" s="128">
        <f t="shared" si="548"/>
        <v>0</v>
      </c>
      <c r="W2378" s="20"/>
    </row>
    <row r="2379" s="21" customFormat="1" outlineLevel="1" spans="1:23">
      <c r="A2379" s="83" t="s">
        <v>5519</v>
      </c>
      <c r="B2379" s="79" t="s">
        <v>5520</v>
      </c>
      <c r="C2379" s="72" t="s">
        <v>771</v>
      </c>
      <c r="D2379" s="73"/>
      <c r="E2379" s="226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3">
        <v>4</v>
      </c>
      <c r="L2379" s="72">
        <v>100</v>
      </c>
      <c r="M2379" s="111" t="s">
        <v>351</v>
      </c>
      <c r="N2379" s="112" t="s">
        <v>5414</v>
      </c>
      <c r="O2379" s="216">
        <v>4630076443591</v>
      </c>
      <c r="P2379" s="118">
        <v>11</v>
      </c>
      <c r="Q2379" s="136">
        <v>0.0412</v>
      </c>
      <c r="R2379" s="127">
        <f t="shared" si="547"/>
        <v>0</v>
      </c>
      <c r="S2379" s="128">
        <f t="shared" si="548"/>
        <v>0</v>
      </c>
      <c r="W2379" s="20"/>
    </row>
    <row r="2380" s="21" customFormat="1" outlineLevel="1" spans="1:23">
      <c r="A2380" s="83" t="s">
        <v>5521</v>
      </c>
      <c r="B2380" s="79" t="s">
        <v>5522</v>
      </c>
      <c r="C2380" s="72" t="s">
        <v>771</v>
      </c>
      <c r="D2380" s="73"/>
      <c r="E2380" s="226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3">
        <v>4</v>
      </c>
      <c r="L2380" s="72">
        <v>100</v>
      </c>
      <c r="M2380" s="111" t="s">
        <v>351</v>
      </c>
      <c r="N2380" s="112" t="s">
        <v>5414</v>
      </c>
      <c r="O2380" s="216">
        <v>4630076443607</v>
      </c>
      <c r="P2380" s="118">
        <v>13</v>
      </c>
      <c r="Q2380" s="136">
        <v>0.0412</v>
      </c>
      <c r="R2380" s="127">
        <f t="shared" si="547"/>
        <v>0</v>
      </c>
      <c r="S2380" s="128">
        <f t="shared" si="548"/>
        <v>0</v>
      </c>
      <c r="W2380" s="20"/>
    </row>
    <row r="2381" s="21" customFormat="1" outlineLevel="1" spans="1:23">
      <c r="A2381" s="83" t="s">
        <v>5523</v>
      </c>
      <c r="B2381" s="79" t="s">
        <v>5524</v>
      </c>
      <c r="C2381" s="72" t="s">
        <v>771</v>
      </c>
      <c r="D2381" s="73"/>
      <c r="E2381" s="226">
        <v>833.07</v>
      </c>
      <c r="F2381" s="75">
        <f t="shared" si="545"/>
        <v>833.07</v>
      </c>
      <c r="G2381" s="75">
        <f t="shared" si="546"/>
        <v>666.456</v>
      </c>
      <c r="H2381" s="76">
        <v>24</v>
      </c>
      <c r="I2381" s="72"/>
      <c r="J2381" s="75" t="str">
        <f t="shared" si="536"/>
        <v/>
      </c>
      <c r="K2381" s="163">
        <v>4</v>
      </c>
      <c r="L2381" s="72">
        <v>100</v>
      </c>
      <c r="M2381" s="111" t="s">
        <v>351</v>
      </c>
      <c r="N2381" s="112" t="s">
        <v>5414</v>
      </c>
      <c r="O2381" s="216">
        <v>4630076443614</v>
      </c>
      <c r="P2381" s="118">
        <v>14.3</v>
      </c>
      <c r="Q2381" s="136">
        <v>0.0412</v>
      </c>
      <c r="R2381" s="127">
        <f t="shared" si="547"/>
        <v>0</v>
      </c>
      <c r="S2381" s="128">
        <f t="shared" si="548"/>
        <v>0</v>
      </c>
      <c r="W2381" s="20"/>
    </row>
    <row r="2382" s="21" customFormat="1" outlineLevel="1" spans="1:23">
      <c r="A2382" s="83" t="s">
        <v>5525</v>
      </c>
      <c r="B2382" s="79" t="s">
        <v>5526</v>
      </c>
      <c r="C2382" s="72" t="s">
        <v>771</v>
      </c>
      <c r="D2382" s="73"/>
      <c r="E2382" s="226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3">
        <v>4</v>
      </c>
      <c r="L2382" s="72">
        <v>100</v>
      </c>
      <c r="M2382" s="111" t="s">
        <v>351</v>
      </c>
      <c r="N2382" s="112" t="s">
        <v>5414</v>
      </c>
      <c r="O2382" s="216">
        <v>4630076443621</v>
      </c>
      <c r="P2382" s="118">
        <v>19</v>
      </c>
      <c r="Q2382" s="136">
        <v>0.0412</v>
      </c>
      <c r="R2382" s="127">
        <f t="shared" si="547"/>
        <v>0</v>
      </c>
      <c r="S2382" s="128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6"/>
      <c r="F2383" s="75"/>
      <c r="G2383" s="75"/>
      <c r="H2383" s="78"/>
      <c r="I2383" s="72"/>
      <c r="J2383" s="75" t="str">
        <f t="shared" si="536"/>
        <v/>
      </c>
      <c r="K2383" s="163"/>
      <c r="L2383" s="72"/>
      <c r="M2383" s="145"/>
      <c r="N2383" s="145"/>
      <c r="O2383" s="216"/>
      <c r="P2383" s="118"/>
      <c r="Q2383" s="136"/>
      <c r="R2383" s="127"/>
      <c r="S2383" s="128"/>
      <c r="W2383" s="20"/>
    </row>
    <row r="2384" s="21" customFormat="1" outlineLevel="1" spans="1:23">
      <c r="A2384" s="83" t="s">
        <v>5527</v>
      </c>
      <c r="B2384" s="79" t="s">
        <v>5528</v>
      </c>
      <c r="C2384" s="72" t="s">
        <v>771</v>
      </c>
      <c r="D2384" s="73"/>
      <c r="E2384" s="226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3">
        <v>5</v>
      </c>
      <c r="L2384" s="72">
        <v>100</v>
      </c>
      <c r="M2384" s="111" t="s">
        <v>351</v>
      </c>
      <c r="N2384" s="112" t="s">
        <v>5414</v>
      </c>
      <c r="O2384" s="216">
        <v>4630076443638</v>
      </c>
      <c r="P2384" s="118">
        <v>11</v>
      </c>
      <c r="Q2384" s="136">
        <v>0.0412</v>
      </c>
      <c r="R2384" s="127">
        <f t="shared" ref="R2384:R2392" si="551">P2384/L2384*D2384</f>
        <v>0</v>
      </c>
      <c r="S2384" s="128">
        <f t="shared" ref="S2384:S2392" si="552">Q2384/L2384*D2384</f>
        <v>0</v>
      </c>
      <c r="W2384" s="20"/>
    </row>
    <row r="2385" s="21" customFormat="1" outlineLevel="1" spans="1:23">
      <c r="A2385" s="83" t="s">
        <v>5529</v>
      </c>
      <c r="B2385" s="79" t="s">
        <v>5530</v>
      </c>
      <c r="C2385" s="72" t="s">
        <v>771</v>
      </c>
      <c r="D2385" s="73"/>
      <c r="E2385" s="226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3">
        <v>5</v>
      </c>
      <c r="L2385" s="72">
        <v>100</v>
      </c>
      <c r="M2385" s="111" t="s">
        <v>351</v>
      </c>
      <c r="N2385" s="112" t="s">
        <v>5414</v>
      </c>
      <c r="O2385" s="216">
        <v>4630076443645</v>
      </c>
      <c r="P2385" s="118">
        <v>12</v>
      </c>
      <c r="Q2385" s="136">
        <v>0.0412</v>
      </c>
      <c r="R2385" s="127">
        <f t="shared" si="551"/>
        <v>0</v>
      </c>
      <c r="S2385" s="128">
        <f t="shared" si="552"/>
        <v>0</v>
      </c>
      <c r="W2385" s="20"/>
    </row>
    <row r="2386" s="21" customFormat="1" outlineLevel="1" spans="1:23">
      <c r="A2386" s="83" t="s">
        <v>5531</v>
      </c>
      <c r="B2386" s="79" t="s">
        <v>5532</v>
      </c>
      <c r="C2386" s="72" t="s">
        <v>771</v>
      </c>
      <c r="D2386" s="73"/>
      <c r="E2386" s="226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3">
        <v>5</v>
      </c>
      <c r="L2386" s="72">
        <v>100</v>
      </c>
      <c r="M2386" s="111" t="s">
        <v>351</v>
      </c>
      <c r="N2386" s="112" t="s">
        <v>5414</v>
      </c>
      <c r="O2386" s="216">
        <v>4630076443652</v>
      </c>
      <c r="P2386" s="118">
        <v>14</v>
      </c>
      <c r="Q2386" s="136">
        <v>0.0412</v>
      </c>
      <c r="R2386" s="127">
        <f t="shared" si="551"/>
        <v>0</v>
      </c>
      <c r="S2386" s="128">
        <f t="shared" si="552"/>
        <v>0</v>
      </c>
      <c r="W2386" s="20"/>
    </row>
    <row r="2387" s="21" customFormat="1" outlineLevel="1" spans="1:23">
      <c r="A2387" s="83" t="s">
        <v>5533</v>
      </c>
      <c r="B2387" s="79" t="s">
        <v>5534</v>
      </c>
      <c r="C2387" s="72" t="s">
        <v>771</v>
      </c>
      <c r="D2387" s="73"/>
      <c r="E2387" s="226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3">
        <v>5</v>
      </c>
      <c r="L2387" s="72">
        <v>100</v>
      </c>
      <c r="M2387" s="111" t="s">
        <v>351</v>
      </c>
      <c r="N2387" s="112" t="s">
        <v>5414</v>
      </c>
      <c r="O2387" s="216">
        <v>4630076443669</v>
      </c>
      <c r="P2387" s="118">
        <v>15</v>
      </c>
      <c r="Q2387" s="136">
        <v>0.0412</v>
      </c>
      <c r="R2387" s="127">
        <f t="shared" si="551"/>
        <v>0</v>
      </c>
      <c r="S2387" s="128">
        <f t="shared" si="552"/>
        <v>0</v>
      </c>
      <c r="W2387" s="20"/>
    </row>
    <row r="2388" s="21" customFormat="1" outlineLevel="1" spans="1:23">
      <c r="A2388" s="83" t="s">
        <v>5535</v>
      </c>
      <c r="B2388" s="79" t="s">
        <v>5536</v>
      </c>
      <c r="C2388" s="72" t="s">
        <v>771</v>
      </c>
      <c r="D2388" s="73"/>
      <c r="E2388" s="226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3">
        <v>5</v>
      </c>
      <c r="L2388" s="72">
        <v>100</v>
      </c>
      <c r="M2388" s="111" t="s">
        <v>351</v>
      </c>
      <c r="N2388" s="112" t="s">
        <v>5414</v>
      </c>
      <c r="O2388" s="216">
        <v>4630076443676</v>
      </c>
      <c r="P2388" s="118">
        <v>16</v>
      </c>
      <c r="Q2388" s="136">
        <v>0.0412</v>
      </c>
      <c r="R2388" s="127">
        <f t="shared" si="551"/>
        <v>0</v>
      </c>
      <c r="S2388" s="128">
        <f t="shared" si="552"/>
        <v>0</v>
      </c>
      <c r="W2388" s="20"/>
    </row>
    <row r="2389" s="21" customFormat="1" outlineLevel="1" spans="1:23">
      <c r="A2389" s="83" t="s">
        <v>5537</v>
      </c>
      <c r="B2389" s="79" t="s">
        <v>5538</v>
      </c>
      <c r="C2389" s="72" t="s">
        <v>771</v>
      </c>
      <c r="D2389" s="73"/>
      <c r="E2389" s="226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3">
        <v>5</v>
      </c>
      <c r="L2389" s="72">
        <v>100</v>
      </c>
      <c r="M2389" s="111" t="s">
        <v>351</v>
      </c>
      <c r="N2389" s="112" t="s">
        <v>5414</v>
      </c>
      <c r="O2389" s="216">
        <v>4630076443683</v>
      </c>
      <c r="P2389" s="118">
        <v>18</v>
      </c>
      <c r="Q2389" s="136">
        <v>0.0412</v>
      </c>
      <c r="R2389" s="127">
        <f t="shared" si="551"/>
        <v>0</v>
      </c>
      <c r="S2389" s="128">
        <f t="shared" si="552"/>
        <v>0</v>
      </c>
      <c r="W2389" s="20"/>
    </row>
    <row r="2390" s="21" customFormat="1" outlineLevel="1" spans="1:23">
      <c r="A2390" s="83" t="s">
        <v>5539</v>
      </c>
      <c r="B2390" s="79" t="s">
        <v>5540</v>
      </c>
      <c r="C2390" s="72" t="s">
        <v>771</v>
      </c>
      <c r="D2390" s="73"/>
      <c r="E2390" s="226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3">
        <v>4</v>
      </c>
      <c r="L2390" s="72">
        <v>80</v>
      </c>
      <c r="M2390" s="111" t="s">
        <v>351</v>
      </c>
      <c r="N2390" s="112" t="s">
        <v>5414</v>
      </c>
      <c r="O2390" s="216">
        <v>4630076443690</v>
      </c>
      <c r="P2390" s="118">
        <v>13</v>
      </c>
      <c r="Q2390" s="136">
        <v>0.0412</v>
      </c>
      <c r="R2390" s="127">
        <f t="shared" si="551"/>
        <v>0</v>
      </c>
      <c r="S2390" s="128">
        <f t="shared" si="552"/>
        <v>0</v>
      </c>
      <c r="W2390" s="20"/>
    </row>
    <row r="2391" s="21" customFormat="1" outlineLevel="1" spans="1:23">
      <c r="A2391" s="83" t="s">
        <v>5541</v>
      </c>
      <c r="B2391" s="79" t="s">
        <v>5542</v>
      </c>
      <c r="C2391" s="72" t="s">
        <v>771</v>
      </c>
      <c r="D2391" s="73"/>
      <c r="E2391" s="226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3">
        <v>4</v>
      </c>
      <c r="L2391" s="72">
        <v>80</v>
      </c>
      <c r="M2391" s="111" t="s">
        <v>351</v>
      </c>
      <c r="N2391" s="112" t="s">
        <v>5414</v>
      </c>
      <c r="O2391" s="216">
        <v>4630076443706</v>
      </c>
      <c r="P2391" s="118">
        <v>13</v>
      </c>
      <c r="Q2391" s="136">
        <v>0.0412</v>
      </c>
      <c r="R2391" s="127">
        <f t="shared" si="551"/>
        <v>0</v>
      </c>
      <c r="S2391" s="128">
        <f t="shared" si="552"/>
        <v>0</v>
      </c>
      <c r="W2391" s="20"/>
    </row>
    <row r="2392" s="21" customFormat="1" outlineLevel="1" spans="1:23">
      <c r="A2392" s="83" t="s">
        <v>5543</v>
      </c>
      <c r="B2392" s="79" t="s">
        <v>5544</v>
      </c>
      <c r="C2392" s="72" t="s">
        <v>771</v>
      </c>
      <c r="D2392" s="73"/>
      <c r="E2392" s="226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3">
        <v>4</v>
      </c>
      <c r="L2392" s="72">
        <v>80</v>
      </c>
      <c r="M2392" s="111" t="s">
        <v>351</v>
      </c>
      <c r="N2392" s="112" t="s">
        <v>5414</v>
      </c>
      <c r="O2392" s="216">
        <v>4630076443713</v>
      </c>
      <c r="P2392" s="118">
        <v>17</v>
      </c>
      <c r="Q2392" s="136">
        <v>0.0412</v>
      </c>
      <c r="R2392" s="127">
        <f t="shared" si="551"/>
        <v>0</v>
      </c>
      <c r="S2392" s="128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6"/>
      <c r="F2393" s="75"/>
      <c r="G2393" s="75"/>
      <c r="H2393" s="78"/>
      <c r="I2393" s="72"/>
      <c r="J2393" s="75" t="str">
        <f t="shared" si="536"/>
        <v/>
      </c>
      <c r="K2393" s="163"/>
      <c r="L2393" s="72"/>
      <c r="M2393" s="145"/>
      <c r="N2393" s="145"/>
      <c r="O2393" s="216"/>
      <c r="P2393" s="118"/>
      <c r="Q2393" s="136"/>
      <c r="R2393" s="127"/>
      <c r="S2393" s="128"/>
      <c r="W2393" s="20"/>
    </row>
    <row r="2394" s="21" customFormat="1" outlineLevel="1" spans="1:23">
      <c r="A2394" s="83" t="s">
        <v>5545</v>
      </c>
      <c r="B2394" s="79" t="s">
        <v>5546</v>
      </c>
      <c r="C2394" s="72" t="s">
        <v>771</v>
      </c>
      <c r="D2394" s="73"/>
      <c r="E2394" s="226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3">
        <v>5</v>
      </c>
      <c r="L2394" s="72">
        <v>100</v>
      </c>
      <c r="M2394" s="111" t="s">
        <v>351</v>
      </c>
      <c r="N2394" s="112" t="s">
        <v>5414</v>
      </c>
      <c r="O2394" s="216">
        <v>4630076446882</v>
      </c>
      <c r="P2394" s="118">
        <v>7</v>
      </c>
      <c r="Q2394" s="136">
        <v>0.04116</v>
      </c>
      <c r="R2394" s="127">
        <f t="shared" ref="R2394:R2405" si="555">P2394/L2394*D2394</f>
        <v>0</v>
      </c>
      <c r="S2394" s="128">
        <f t="shared" ref="S2394:S2405" si="556">Q2394/L2394*D2394</f>
        <v>0</v>
      </c>
      <c r="W2394" s="20"/>
    </row>
    <row r="2395" s="21" customFormat="1" outlineLevel="1" spans="1:23">
      <c r="A2395" s="83" t="s">
        <v>5547</v>
      </c>
      <c r="B2395" s="79" t="s">
        <v>5548</v>
      </c>
      <c r="C2395" s="72" t="s">
        <v>771</v>
      </c>
      <c r="D2395" s="73"/>
      <c r="E2395" s="226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3">
        <v>5</v>
      </c>
      <c r="L2395" s="72">
        <v>100</v>
      </c>
      <c r="M2395" s="111" t="s">
        <v>351</v>
      </c>
      <c r="N2395" s="112" t="s">
        <v>5414</v>
      </c>
      <c r="O2395" s="216">
        <v>4630076446899</v>
      </c>
      <c r="P2395" s="118">
        <v>7.5</v>
      </c>
      <c r="Q2395" s="136">
        <v>0.04116</v>
      </c>
      <c r="R2395" s="127">
        <f t="shared" si="555"/>
        <v>0</v>
      </c>
      <c r="S2395" s="128">
        <f t="shared" si="556"/>
        <v>0</v>
      </c>
      <c r="W2395" s="20"/>
    </row>
    <row r="2396" s="21" customFormat="1" outlineLevel="1" spans="1:23">
      <c r="A2396" s="83" t="s">
        <v>5549</v>
      </c>
      <c r="B2396" s="79" t="s">
        <v>5550</v>
      </c>
      <c r="C2396" s="72" t="s">
        <v>771</v>
      </c>
      <c r="D2396" s="73"/>
      <c r="E2396" s="226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3">
        <v>5</v>
      </c>
      <c r="L2396" s="72">
        <v>100</v>
      </c>
      <c r="M2396" s="111" t="s">
        <v>351</v>
      </c>
      <c r="N2396" s="112" t="s">
        <v>5414</v>
      </c>
      <c r="O2396" s="216">
        <v>4630076446905</v>
      </c>
      <c r="P2396" s="118">
        <v>8</v>
      </c>
      <c r="Q2396" s="136">
        <v>0.04116</v>
      </c>
      <c r="R2396" s="127">
        <f t="shared" si="555"/>
        <v>0</v>
      </c>
      <c r="S2396" s="128">
        <f t="shared" si="556"/>
        <v>0</v>
      </c>
      <c r="W2396" s="20"/>
    </row>
    <row r="2397" s="21" customFormat="1" outlineLevel="1" spans="1:23">
      <c r="A2397" s="83" t="s">
        <v>5551</v>
      </c>
      <c r="B2397" s="79" t="s">
        <v>5552</v>
      </c>
      <c r="C2397" s="72" t="s">
        <v>771</v>
      </c>
      <c r="D2397" s="73"/>
      <c r="E2397" s="226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3">
        <v>5</v>
      </c>
      <c r="L2397" s="72">
        <v>100</v>
      </c>
      <c r="M2397" s="111" t="s">
        <v>351</v>
      </c>
      <c r="N2397" s="112" t="s">
        <v>5414</v>
      </c>
      <c r="O2397" s="216">
        <v>4630076446912</v>
      </c>
      <c r="P2397" s="118">
        <v>10.7</v>
      </c>
      <c r="Q2397" s="136">
        <v>0.04116</v>
      </c>
      <c r="R2397" s="127">
        <f t="shared" si="555"/>
        <v>0</v>
      </c>
      <c r="S2397" s="128">
        <f t="shared" si="556"/>
        <v>0</v>
      </c>
      <c r="W2397" s="20"/>
    </row>
    <row r="2398" s="21" customFormat="1" outlineLevel="1" spans="1:23">
      <c r="A2398" s="83" t="s">
        <v>5553</v>
      </c>
      <c r="B2398" s="79" t="s">
        <v>5554</v>
      </c>
      <c r="C2398" s="72" t="s">
        <v>771</v>
      </c>
      <c r="D2398" s="73"/>
      <c r="E2398" s="226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3">
        <v>5</v>
      </c>
      <c r="L2398" s="72">
        <v>100</v>
      </c>
      <c r="M2398" s="111" t="s">
        <v>351</v>
      </c>
      <c r="N2398" s="112" t="s">
        <v>5414</v>
      </c>
      <c r="O2398" s="216">
        <v>4630076446929</v>
      </c>
      <c r="P2398" s="118">
        <v>8.3</v>
      </c>
      <c r="Q2398" s="136">
        <v>0.04116</v>
      </c>
      <c r="R2398" s="127">
        <f t="shared" si="555"/>
        <v>0</v>
      </c>
      <c r="S2398" s="128">
        <f t="shared" si="556"/>
        <v>0</v>
      </c>
      <c r="W2398" s="20"/>
    </row>
    <row r="2399" s="21" customFormat="1" outlineLevel="1" spans="1:23">
      <c r="A2399" s="83" t="s">
        <v>5555</v>
      </c>
      <c r="B2399" s="79" t="s">
        <v>5556</v>
      </c>
      <c r="C2399" s="72" t="s">
        <v>771</v>
      </c>
      <c r="D2399" s="73"/>
      <c r="E2399" s="226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3">
        <v>5</v>
      </c>
      <c r="L2399" s="72">
        <v>100</v>
      </c>
      <c r="M2399" s="111" t="s">
        <v>351</v>
      </c>
      <c r="N2399" s="112" t="s">
        <v>5414</v>
      </c>
      <c r="O2399" s="216">
        <v>4630076446936</v>
      </c>
      <c r="P2399" s="118">
        <v>8.5</v>
      </c>
      <c r="Q2399" s="136">
        <v>0.04116</v>
      </c>
      <c r="R2399" s="127">
        <f t="shared" si="555"/>
        <v>0</v>
      </c>
      <c r="S2399" s="128">
        <f t="shared" si="556"/>
        <v>0</v>
      </c>
      <c r="W2399" s="20"/>
    </row>
    <row r="2400" s="21" customFormat="1" outlineLevel="1" spans="1:23">
      <c r="A2400" s="83" t="s">
        <v>5557</v>
      </c>
      <c r="B2400" s="79" t="s">
        <v>5558</v>
      </c>
      <c r="C2400" s="72" t="s">
        <v>771</v>
      </c>
      <c r="D2400" s="73"/>
      <c r="E2400" s="226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3">
        <v>5</v>
      </c>
      <c r="L2400" s="72">
        <v>100</v>
      </c>
      <c r="M2400" s="111" t="s">
        <v>351</v>
      </c>
      <c r="N2400" s="112" t="s">
        <v>5414</v>
      </c>
      <c r="O2400" s="216">
        <v>4630076446943</v>
      </c>
      <c r="P2400" s="118">
        <v>9.2</v>
      </c>
      <c r="Q2400" s="136">
        <v>0.04116</v>
      </c>
      <c r="R2400" s="127">
        <f t="shared" si="555"/>
        <v>0</v>
      </c>
      <c r="S2400" s="128">
        <f t="shared" si="556"/>
        <v>0</v>
      </c>
      <c r="W2400" s="20"/>
    </row>
    <row r="2401" s="21" customFormat="1" outlineLevel="1" spans="1:23">
      <c r="A2401" s="83" t="s">
        <v>5559</v>
      </c>
      <c r="B2401" s="79" t="s">
        <v>5560</v>
      </c>
      <c r="C2401" s="72" t="s">
        <v>771</v>
      </c>
      <c r="D2401" s="73"/>
      <c r="E2401" s="226">
        <v>669.61</v>
      </c>
      <c r="F2401" s="75">
        <f t="shared" si="553"/>
        <v>669.61</v>
      </c>
      <c r="G2401" s="75">
        <f t="shared" si="554"/>
        <v>535.688</v>
      </c>
      <c r="H2401" s="76">
        <v>95</v>
      </c>
      <c r="I2401" s="72"/>
      <c r="J2401" s="75" t="str">
        <f t="shared" si="536"/>
        <v/>
      </c>
      <c r="K2401" s="163">
        <v>5</v>
      </c>
      <c r="L2401" s="72">
        <v>100</v>
      </c>
      <c r="M2401" s="111" t="s">
        <v>351</v>
      </c>
      <c r="N2401" s="112" t="s">
        <v>5414</v>
      </c>
      <c r="O2401" s="216">
        <v>4630076446950</v>
      </c>
      <c r="P2401" s="118">
        <v>11.8</v>
      </c>
      <c r="Q2401" s="136">
        <v>0.04116</v>
      </c>
      <c r="R2401" s="127">
        <f t="shared" si="555"/>
        <v>0</v>
      </c>
      <c r="S2401" s="128">
        <f t="shared" si="556"/>
        <v>0</v>
      </c>
      <c r="W2401" s="20"/>
    </row>
    <row r="2402" s="21" customFormat="1" outlineLevel="1" spans="1:23">
      <c r="A2402" s="83" t="s">
        <v>5561</v>
      </c>
      <c r="B2402" s="79" t="s">
        <v>5562</v>
      </c>
      <c r="C2402" s="72" t="s">
        <v>771</v>
      </c>
      <c r="D2402" s="73"/>
      <c r="E2402" s="226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3">
        <v>4</v>
      </c>
      <c r="L2402" s="72">
        <v>80</v>
      </c>
      <c r="M2402" s="111" t="s">
        <v>351</v>
      </c>
      <c r="N2402" s="112" t="s">
        <v>5414</v>
      </c>
      <c r="O2402" s="216">
        <v>4630076446806</v>
      </c>
      <c r="P2402" s="118">
        <v>12</v>
      </c>
      <c r="Q2402" s="136">
        <v>0.04116</v>
      </c>
      <c r="R2402" s="127">
        <f t="shared" si="555"/>
        <v>0</v>
      </c>
      <c r="S2402" s="128">
        <f t="shared" si="556"/>
        <v>0</v>
      </c>
      <c r="W2402" s="20"/>
    </row>
    <row r="2403" s="21" customFormat="1" outlineLevel="1" spans="1:23">
      <c r="A2403" s="83" t="s">
        <v>5563</v>
      </c>
      <c r="B2403" s="79" t="s">
        <v>5564</v>
      </c>
      <c r="C2403" s="72" t="s">
        <v>771</v>
      </c>
      <c r="D2403" s="73"/>
      <c r="E2403" s="226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3">
        <v>4</v>
      </c>
      <c r="L2403" s="72">
        <v>80</v>
      </c>
      <c r="M2403" s="111" t="s">
        <v>351</v>
      </c>
      <c r="N2403" s="112" t="s">
        <v>5414</v>
      </c>
      <c r="O2403" s="216">
        <v>4630076446967</v>
      </c>
      <c r="P2403" s="118">
        <v>14</v>
      </c>
      <c r="Q2403" s="136">
        <v>0.04116</v>
      </c>
      <c r="R2403" s="127">
        <f t="shared" si="555"/>
        <v>0</v>
      </c>
      <c r="S2403" s="128">
        <f t="shared" si="556"/>
        <v>0</v>
      </c>
      <c r="W2403" s="20"/>
    </row>
    <row r="2404" s="21" customFormat="1" outlineLevel="1" spans="1:23">
      <c r="A2404" s="83" t="s">
        <v>5565</v>
      </c>
      <c r="B2404" s="79" t="s">
        <v>5566</v>
      </c>
      <c r="C2404" s="72" t="s">
        <v>771</v>
      </c>
      <c r="D2404" s="73"/>
      <c r="E2404" s="226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3">
        <v>4</v>
      </c>
      <c r="L2404" s="72">
        <v>80</v>
      </c>
      <c r="M2404" s="111" t="s">
        <v>351</v>
      </c>
      <c r="N2404" s="112" t="s">
        <v>5414</v>
      </c>
      <c r="O2404" s="216">
        <v>4630076446974</v>
      </c>
      <c r="P2404" s="118">
        <v>15.1</v>
      </c>
      <c r="Q2404" s="136">
        <v>0.04116</v>
      </c>
      <c r="R2404" s="127">
        <f t="shared" si="555"/>
        <v>0</v>
      </c>
      <c r="S2404" s="128">
        <f t="shared" si="556"/>
        <v>0</v>
      </c>
      <c r="W2404" s="20"/>
    </row>
    <row r="2405" s="21" customFormat="1" outlineLevel="1" spans="1:23">
      <c r="A2405" s="83" t="s">
        <v>5567</v>
      </c>
      <c r="B2405" s="79" t="s">
        <v>5568</v>
      </c>
      <c r="C2405" s="72" t="s">
        <v>771</v>
      </c>
      <c r="D2405" s="73"/>
      <c r="E2405" s="226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3">
        <v>4</v>
      </c>
      <c r="L2405" s="72">
        <v>80</v>
      </c>
      <c r="M2405" s="111" t="s">
        <v>351</v>
      </c>
      <c r="N2405" s="112" t="s">
        <v>5414</v>
      </c>
      <c r="O2405" s="216">
        <v>4630076446981</v>
      </c>
      <c r="P2405" s="118">
        <v>19.8</v>
      </c>
      <c r="Q2405" s="136">
        <v>0.04116</v>
      </c>
      <c r="R2405" s="127">
        <f t="shared" si="555"/>
        <v>0</v>
      </c>
      <c r="S2405" s="128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6"/>
      <c r="F2406" s="75"/>
      <c r="G2406" s="75"/>
      <c r="H2406" s="78"/>
      <c r="I2406" s="72"/>
      <c r="J2406" s="75" t="str">
        <f t="shared" si="536"/>
        <v/>
      </c>
      <c r="K2406" s="163"/>
      <c r="L2406" s="72"/>
      <c r="M2406" s="145"/>
      <c r="N2406" s="145"/>
      <c r="O2406" s="216"/>
      <c r="P2406" s="118"/>
      <c r="Q2406" s="136"/>
      <c r="R2406" s="127"/>
      <c r="S2406" s="128"/>
      <c r="W2406" s="20"/>
    </row>
    <row r="2407" s="21" customFormat="1" outlineLevel="1" spans="1:23">
      <c r="A2407" s="83" t="s">
        <v>5569</v>
      </c>
      <c r="B2407" s="79" t="s">
        <v>5570</v>
      </c>
      <c r="C2407" s="72" t="s">
        <v>771</v>
      </c>
      <c r="D2407" s="73"/>
      <c r="E2407" s="226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3">
        <v>5</v>
      </c>
      <c r="L2407" s="72">
        <v>100</v>
      </c>
      <c r="M2407" s="111" t="s">
        <v>351</v>
      </c>
      <c r="N2407" s="112" t="s">
        <v>5414</v>
      </c>
      <c r="O2407" s="216">
        <v>4630076446998</v>
      </c>
      <c r="P2407" s="118">
        <v>6.5</v>
      </c>
      <c r="Q2407" s="136">
        <v>0.0412</v>
      </c>
      <c r="R2407" s="127">
        <f t="shared" ref="R2407:R2415" si="559">P2407/L2407*D2407</f>
        <v>0</v>
      </c>
      <c r="S2407" s="128">
        <f t="shared" ref="S2407:S2415" si="560">Q2407/L2407*D2407</f>
        <v>0</v>
      </c>
      <c r="W2407" s="20"/>
    </row>
    <row r="2408" s="21" customFormat="1" outlineLevel="1" spans="1:23">
      <c r="A2408" s="83" t="s">
        <v>5571</v>
      </c>
      <c r="B2408" s="79" t="s">
        <v>5572</v>
      </c>
      <c r="C2408" s="72" t="s">
        <v>771</v>
      </c>
      <c r="D2408" s="73"/>
      <c r="E2408" s="226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3">
        <v>5</v>
      </c>
      <c r="L2408" s="72">
        <v>100</v>
      </c>
      <c r="M2408" s="111" t="s">
        <v>351</v>
      </c>
      <c r="N2408" s="112" t="s">
        <v>5414</v>
      </c>
      <c r="O2408" s="216">
        <v>4630076447001</v>
      </c>
      <c r="P2408" s="118">
        <v>6.5</v>
      </c>
      <c r="Q2408" s="136">
        <v>0.0412</v>
      </c>
      <c r="R2408" s="127">
        <f t="shared" si="559"/>
        <v>0</v>
      </c>
      <c r="S2408" s="128">
        <f t="shared" si="560"/>
        <v>0</v>
      </c>
      <c r="W2408" s="20"/>
    </row>
    <row r="2409" s="21" customFormat="1" outlineLevel="1" spans="1:23">
      <c r="A2409" s="83" t="s">
        <v>5573</v>
      </c>
      <c r="B2409" s="79" t="s">
        <v>5574</v>
      </c>
      <c r="C2409" s="72" t="s">
        <v>771</v>
      </c>
      <c r="D2409" s="73"/>
      <c r="E2409" s="226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3">
        <v>5</v>
      </c>
      <c r="L2409" s="72">
        <v>100</v>
      </c>
      <c r="M2409" s="111" t="s">
        <v>351</v>
      </c>
      <c r="N2409" s="112" t="s">
        <v>5414</v>
      </c>
      <c r="O2409" s="216">
        <v>4630076447018</v>
      </c>
      <c r="P2409" s="118">
        <v>7.5</v>
      </c>
      <c r="Q2409" s="136">
        <v>0.0412</v>
      </c>
      <c r="R2409" s="127">
        <f t="shared" si="559"/>
        <v>0</v>
      </c>
      <c r="S2409" s="128">
        <f t="shared" si="560"/>
        <v>0</v>
      </c>
      <c r="W2409" s="20"/>
    </row>
    <row r="2410" s="21" customFormat="1" outlineLevel="1" spans="1:23">
      <c r="A2410" s="83" t="s">
        <v>5575</v>
      </c>
      <c r="B2410" s="79" t="s">
        <v>5576</v>
      </c>
      <c r="C2410" s="72" t="s">
        <v>771</v>
      </c>
      <c r="D2410" s="73"/>
      <c r="E2410" s="226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3">
        <v>5</v>
      </c>
      <c r="L2410" s="72">
        <v>100</v>
      </c>
      <c r="M2410" s="111" t="s">
        <v>351</v>
      </c>
      <c r="N2410" s="112" t="s">
        <v>5414</v>
      </c>
      <c r="O2410" s="216">
        <v>4630076447025</v>
      </c>
      <c r="P2410" s="118">
        <v>7.5</v>
      </c>
      <c r="Q2410" s="136">
        <v>0.0412</v>
      </c>
      <c r="R2410" s="127">
        <f t="shared" si="559"/>
        <v>0</v>
      </c>
      <c r="S2410" s="128">
        <f t="shared" si="560"/>
        <v>0</v>
      </c>
      <c r="W2410" s="20"/>
    </row>
    <row r="2411" s="21" customFormat="1" outlineLevel="1" spans="1:23">
      <c r="A2411" s="83" t="s">
        <v>5577</v>
      </c>
      <c r="B2411" s="79" t="s">
        <v>5578</v>
      </c>
      <c r="C2411" s="72" t="s">
        <v>771</v>
      </c>
      <c r="D2411" s="73"/>
      <c r="E2411" s="226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3">
        <v>5</v>
      </c>
      <c r="L2411" s="72">
        <v>100</v>
      </c>
      <c r="M2411" s="111" t="s">
        <v>351</v>
      </c>
      <c r="N2411" s="112" t="s">
        <v>5414</v>
      </c>
      <c r="O2411" s="216">
        <v>4630076447032</v>
      </c>
      <c r="P2411" s="118">
        <v>8</v>
      </c>
      <c r="Q2411" s="136">
        <v>0.0412</v>
      </c>
      <c r="R2411" s="127">
        <f t="shared" si="559"/>
        <v>0</v>
      </c>
      <c r="S2411" s="128">
        <f t="shared" si="560"/>
        <v>0</v>
      </c>
      <c r="W2411" s="20"/>
    </row>
    <row r="2412" s="21" customFormat="1" outlineLevel="1" spans="1:23">
      <c r="A2412" s="83" t="s">
        <v>5579</v>
      </c>
      <c r="B2412" s="79" t="s">
        <v>5580</v>
      </c>
      <c r="C2412" s="72" t="s">
        <v>771</v>
      </c>
      <c r="D2412" s="73"/>
      <c r="E2412" s="226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3">
        <v>5</v>
      </c>
      <c r="L2412" s="72">
        <v>100</v>
      </c>
      <c r="M2412" s="111" t="s">
        <v>351</v>
      </c>
      <c r="N2412" s="112" t="s">
        <v>5414</v>
      </c>
      <c r="O2412" s="216">
        <v>4630076447049</v>
      </c>
      <c r="P2412" s="118">
        <v>8.5</v>
      </c>
      <c r="Q2412" s="136">
        <v>0.0412</v>
      </c>
      <c r="R2412" s="127">
        <f t="shared" si="559"/>
        <v>0</v>
      </c>
      <c r="S2412" s="128">
        <f t="shared" si="560"/>
        <v>0</v>
      </c>
      <c r="W2412" s="20"/>
    </row>
    <row r="2413" s="21" customFormat="1" outlineLevel="1" spans="1:23">
      <c r="A2413" s="83" t="s">
        <v>5581</v>
      </c>
      <c r="B2413" s="79" t="s">
        <v>5582</v>
      </c>
      <c r="C2413" s="72" t="s">
        <v>771</v>
      </c>
      <c r="D2413" s="73"/>
      <c r="E2413" s="226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3">
        <v>4</v>
      </c>
      <c r="L2413" s="72">
        <v>80</v>
      </c>
      <c r="M2413" s="111" t="s">
        <v>351</v>
      </c>
      <c r="N2413" s="112" t="s">
        <v>5414</v>
      </c>
      <c r="O2413" s="216">
        <v>4630076447056</v>
      </c>
      <c r="P2413" s="118">
        <v>12</v>
      </c>
      <c r="Q2413" s="136">
        <v>0.0412</v>
      </c>
      <c r="R2413" s="127">
        <f t="shared" si="559"/>
        <v>0</v>
      </c>
      <c r="S2413" s="128">
        <f t="shared" si="560"/>
        <v>0</v>
      </c>
      <c r="W2413" s="20"/>
    </row>
    <row r="2414" s="21" customFormat="1" outlineLevel="1" spans="1:23">
      <c r="A2414" s="83" t="s">
        <v>5583</v>
      </c>
      <c r="B2414" s="79" t="s">
        <v>5584</v>
      </c>
      <c r="C2414" s="72" t="s">
        <v>771</v>
      </c>
      <c r="D2414" s="73"/>
      <c r="E2414" s="226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3">
        <v>4</v>
      </c>
      <c r="L2414" s="72">
        <v>80</v>
      </c>
      <c r="M2414" s="111" t="s">
        <v>351</v>
      </c>
      <c r="N2414" s="112" t="s">
        <v>5414</v>
      </c>
      <c r="O2414" s="216">
        <v>4630076447063</v>
      </c>
      <c r="P2414" s="118">
        <v>12</v>
      </c>
      <c r="Q2414" s="136">
        <v>0.0412</v>
      </c>
      <c r="R2414" s="127">
        <f t="shared" si="559"/>
        <v>0</v>
      </c>
      <c r="S2414" s="128">
        <f t="shared" si="560"/>
        <v>0</v>
      </c>
      <c r="W2414" s="20"/>
    </row>
    <row r="2415" s="21" customFormat="1" outlineLevel="1" spans="1:23">
      <c r="A2415" s="83" t="s">
        <v>5585</v>
      </c>
      <c r="B2415" s="79" t="s">
        <v>5586</v>
      </c>
      <c r="C2415" s="72" t="s">
        <v>771</v>
      </c>
      <c r="D2415" s="73"/>
      <c r="E2415" s="226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3">
        <v>4</v>
      </c>
      <c r="L2415" s="72">
        <v>80</v>
      </c>
      <c r="M2415" s="111" t="s">
        <v>351</v>
      </c>
      <c r="N2415" s="112" t="s">
        <v>5414</v>
      </c>
      <c r="O2415" s="216">
        <v>4630076447070</v>
      </c>
      <c r="P2415" s="118">
        <v>12</v>
      </c>
      <c r="Q2415" s="136">
        <v>0.0412</v>
      </c>
      <c r="R2415" s="127">
        <f t="shared" si="559"/>
        <v>0</v>
      </c>
      <c r="S2415" s="128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6"/>
      <c r="F2416" s="75"/>
      <c r="G2416" s="75"/>
      <c r="H2416" s="78"/>
      <c r="I2416" s="72"/>
      <c r="J2416" s="75" t="str">
        <f t="shared" si="561"/>
        <v/>
      </c>
      <c r="K2416" s="163"/>
      <c r="L2416" s="72"/>
      <c r="M2416" s="145"/>
      <c r="N2416" s="145"/>
      <c r="O2416" s="216"/>
      <c r="P2416" s="118"/>
      <c r="Q2416" s="136"/>
      <c r="R2416" s="127"/>
      <c r="S2416" s="128"/>
      <c r="W2416" s="20"/>
    </row>
    <row r="2417" s="21" customFormat="1" outlineLevel="1" spans="1:23">
      <c r="A2417" s="84" t="s">
        <v>5587</v>
      </c>
      <c r="B2417" s="71" t="s">
        <v>5588</v>
      </c>
      <c r="C2417" s="72" t="s">
        <v>771</v>
      </c>
      <c r="D2417" s="73"/>
      <c r="E2417" s="226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8"/>
      <c r="I2417" s="72"/>
      <c r="J2417" s="75" t="str">
        <f t="shared" si="561"/>
        <v/>
      </c>
      <c r="K2417" s="72">
        <v>20</v>
      </c>
      <c r="L2417" s="72">
        <v>400</v>
      </c>
      <c r="M2417" s="111" t="s">
        <v>351</v>
      </c>
      <c r="N2417" s="112" t="s">
        <v>5414</v>
      </c>
      <c r="O2417" s="216">
        <v>4630076449722</v>
      </c>
      <c r="P2417" s="118">
        <v>9.7</v>
      </c>
      <c r="Q2417" s="136">
        <v>0.04116</v>
      </c>
      <c r="R2417" s="127">
        <f t="shared" ref="R2417:R2422" si="564">P2417/L2417*D2417</f>
        <v>0</v>
      </c>
      <c r="S2417" s="128">
        <f t="shared" ref="S2417:S2422" si="565">Q2417/L2417*D2417</f>
        <v>0</v>
      </c>
      <c r="W2417" s="20"/>
    </row>
    <row r="2418" s="21" customFormat="1" outlineLevel="1" spans="1:23">
      <c r="A2418" s="84" t="s">
        <v>5589</v>
      </c>
      <c r="B2418" s="71" t="s">
        <v>5590</v>
      </c>
      <c r="C2418" s="72" t="s">
        <v>771</v>
      </c>
      <c r="D2418" s="73"/>
      <c r="E2418" s="226">
        <v>196.48</v>
      </c>
      <c r="F2418" s="75">
        <f t="shared" si="562"/>
        <v>196.48</v>
      </c>
      <c r="G2418" s="75">
        <f t="shared" si="563"/>
        <v>157.184</v>
      </c>
      <c r="H2418" s="78"/>
      <c r="I2418" s="72"/>
      <c r="J2418" s="75" t="str">
        <f t="shared" si="561"/>
        <v/>
      </c>
      <c r="K2418" s="72">
        <v>20</v>
      </c>
      <c r="L2418" s="72">
        <v>400</v>
      </c>
      <c r="M2418" s="111" t="s">
        <v>351</v>
      </c>
      <c r="N2418" s="112" t="s">
        <v>5414</v>
      </c>
      <c r="O2418" s="216">
        <v>4630076449739</v>
      </c>
      <c r="P2418" s="118">
        <v>9.7</v>
      </c>
      <c r="Q2418" s="136">
        <v>0.04116</v>
      </c>
      <c r="R2418" s="127">
        <f t="shared" si="564"/>
        <v>0</v>
      </c>
      <c r="S2418" s="128">
        <f t="shared" si="565"/>
        <v>0</v>
      </c>
      <c r="W2418" s="20"/>
    </row>
    <row r="2419" s="21" customFormat="1" outlineLevel="1" spans="1:23">
      <c r="A2419" s="84" t="s">
        <v>5591</v>
      </c>
      <c r="B2419" s="71" t="s">
        <v>5592</v>
      </c>
      <c r="C2419" s="72" t="s">
        <v>771</v>
      </c>
      <c r="D2419" s="73"/>
      <c r="E2419" s="226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11" t="s">
        <v>351</v>
      </c>
      <c r="N2419" s="112" t="s">
        <v>5414</v>
      </c>
      <c r="O2419" s="216">
        <v>4630076449746</v>
      </c>
      <c r="P2419" s="118">
        <v>9.1</v>
      </c>
      <c r="Q2419" s="136">
        <v>0.04116</v>
      </c>
      <c r="R2419" s="127">
        <f t="shared" si="564"/>
        <v>0</v>
      </c>
      <c r="S2419" s="128">
        <f t="shared" si="565"/>
        <v>0</v>
      </c>
      <c r="W2419" s="20"/>
    </row>
    <row r="2420" s="21" customFormat="1" outlineLevel="1" spans="1:23">
      <c r="A2420" s="83" t="s">
        <v>5593</v>
      </c>
      <c r="B2420" s="71" t="s">
        <v>5594</v>
      </c>
      <c r="C2420" s="72" t="s">
        <v>771</v>
      </c>
      <c r="D2420" s="73"/>
      <c r="E2420" s="226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11" t="s">
        <v>351</v>
      </c>
      <c r="N2420" s="112" t="s">
        <v>5414</v>
      </c>
      <c r="O2420" s="216">
        <v>4630076449753</v>
      </c>
      <c r="P2420" s="118">
        <v>13</v>
      </c>
      <c r="Q2420" s="136">
        <v>0.04116</v>
      </c>
      <c r="R2420" s="127">
        <f t="shared" si="564"/>
        <v>0</v>
      </c>
      <c r="S2420" s="128">
        <f t="shared" si="565"/>
        <v>0</v>
      </c>
      <c r="W2420" s="20"/>
    </row>
    <row r="2421" s="21" customFormat="1" outlineLevel="1" spans="1:23">
      <c r="A2421" s="83" t="s">
        <v>5595</v>
      </c>
      <c r="B2421" s="71" t="s">
        <v>5596</v>
      </c>
      <c r="C2421" s="72" t="s">
        <v>771</v>
      </c>
      <c r="D2421" s="73"/>
      <c r="E2421" s="226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11" t="s">
        <v>351</v>
      </c>
      <c r="N2421" s="112" t="s">
        <v>5414</v>
      </c>
      <c r="O2421" s="216">
        <v>4630076449760</v>
      </c>
      <c r="P2421" s="118">
        <v>13.8</v>
      </c>
      <c r="Q2421" s="136">
        <v>0.04116</v>
      </c>
      <c r="R2421" s="127">
        <f t="shared" si="564"/>
        <v>0</v>
      </c>
      <c r="S2421" s="128">
        <f t="shared" si="565"/>
        <v>0</v>
      </c>
      <c r="W2421" s="20"/>
    </row>
    <row r="2422" s="21" customFormat="1" outlineLevel="1" spans="1:23">
      <c r="A2422" s="83" t="s">
        <v>5597</v>
      </c>
      <c r="B2422" s="71" t="s">
        <v>5598</v>
      </c>
      <c r="C2422" s="72" t="s">
        <v>771</v>
      </c>
      <c r="D2422" s="73"/>
      <c r="E2422" s="226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11" t="s">
        <v>351</v>
      </c>
      <c r="N2422" s="112" t="s">
        <v>5414</v>
      </c>
      <c r="O2422" s="216">
        <v>4630076449777</v>
      </c>
      <c r="P2422" s="118">
        <v>12.4</v>
      </c>
      <c r="Q2422" s="136">
        <v>0.04116</v>
      </c>
      <c r="R2422" s="127">
        <f t="shared" si="564"/>
        <v>0</v>
      </c>
      <c r="S2422" s="128">
        <f t="shared" si="565"/>
        <v>0</v>
      </c>
      <c r="W2422" s="20"/>
    </row>
    <row r="2423" s="19" customFormat="1" customHeight="1" outlineLevel="1" spans="1:23">
      <c r="A2423" s="65" t="s">
        <v>5599</v>
      </c>
      <c r="B2423" s="66"/>
      <c r="C2423" s="67"/>
      <c r="D2423" s="73"/>
      <c r="E2423" s="69"/>
      <c r="F2423" s="64"/>
      <c r="G2423" s="75"/>
      <c r="H2423" s="78"/>
      <c r="I2423" s="108"/>
      <c r="J2423" s="75" t="str">
        <f t="shared" si="561"/>
        <v/>
      </c>
      <c r="K2423" s="229"/>
      <c r="L2423" s="229"/>
      <c r="M2423" s="229"/>
      <c r="N2423" s="229"/>
      <c r="O2423" s="229"/>
      <c r="P2423" s="117"/>
      <c r="Q2423" s="135"/>
      <c r="R2423" s="140"/>
      <c r="S2423" s="141"/>
      <c r="T2423" s="22"/>
      <c r="W2423" s="20"/>
    </row>
    <row r="2424" s="19" customFormat="1" outlineLevel="1" spans="1:23">
      <c r="A2424" s="83" t="s">
        <v>5600</v>
      </c>
      <c r="B2424" s="71" t="s">
        <v>5601</v>
      </c>
      <c r="C2424" s="72" t="s">
        <v>771</v>
      </c>
      <c r="D2424" s="73"/>
      <c r="E2424" s="228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449</v>
      </c>
      <c r="I2424" s="72"/>
      <c r="J2424" s="75" t="str">
        <f t="shared" si="561"/>
        <v/>
      </c>
      <c r="K2424" s="72">
        <v>10</v>
      </c>
      <c r="L2424" s="72">
        <v>240</v>
      </c>
      <c r="M2424" s="111" t="s">
        <v>351</v>
      </c>
      <c r="N2424" s="145" t="s">
        <v>5602</v>
      </c>
      <c r="O2424" s="216">
        <v>4670042795668</v>
      </c>
      <c r="P2424" s="118">
        <v>13</v>
      </c>
      <c r="Q2424" s="136">
        <v>0.04116</v>
      </c>
      <c r="R2424" s="127">
        <f t="shared" ref="R2424:R2431" si="568">P2424/L2424*D2424</f>
        <v>0</v>
      </c>
      <c r="S2424" s="128">
        <f t="shared" ref="S2424:S2431" si="569">Q2424/L2424*D2424</f>
        <v>0</v>
      </c>
      <c r="T2424" s="22"/>
      <c r="W2424" s="20"/>
    </row>
    <row r="2425" s="19" customFormat="1" outlineLevel="1" spans="1:23">
      <c r="A2425" s="83" t="s">
        <v>5603</v>
      </c>
      <c r="B2425" s="71" t="s">
        <v>5604</v>
      </c>
      <c r="C2425" s="72" t="s">
        <v>771</v>
      </c>
      <c r="D2425" s="73"/>
      <c r="E2425" s="228">
        <v>253.14</v>
      </c>
      <c r="F2425" s="75">
        <f t="shared" si="566"/>
        <v>253.14</v>
      </c>
      <c r="G2425" s="75">
        <f t="shared" si="567"/>
        <v>202.512</v>
      </c>
      <c r="H2425" s="76">
        <v>400</v>
      </c>
      <c r="I2425" s="72"/>
      <c r="J2425" s="75" t="str">
        <f t="shared" si="561"/>
        <v/>
      </c>
      <c r="K2425" s="72">
        <v>10</v>
      </c>
      <c r="L2425" s="72">
        <v>220</v>
      </c>
      <c r="M2425" s="111" t="s">
        <v>351</v>
      </c>
      <c r="N2425" s="145" t="s">
        <v>5602</v>
      </c>
      <c r="O2425" s="216">
        <v>4670042795675</v>
      </c>
      <c r="P2425" s="118">
        <v>15</v>
      </c>
      <c r="Q2425" s="136">
        <v>0.04116</v>
      </c>
      <c r="R2425" s="127">
        <f t="shared" si="568"/>
        <v>0</v>
      </c>
      <c r="S2425" s="128">
        <f t="shared" si="569"/>
        <v>0</v>
      </c>
      <c r="T2425" s="22"/>
      <c r="W2425" s="20"/>
    </row>
    <row r="2426" s="19" customFormat="1" outlineLevel="1" spans="1:23">
      <c r="A2426" s="83" t="s">
        <v>5605</v>
      </c>
      <c r="B2426" s="71" t="s">
        <v>5606</v>
      </c>
      <c r="C2426" s="72" t="s">
        <v>771</v>
      </c>
      <c r="D2426" s="73"/>
      <c r="E2426" s="228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11" t="s">
        <v>351</v>
      </c>
      <c r="N2426" s="145" t="s">
        <v>5602</v>
      </c>
      <c r="O2426" s="216">
        <v>4670042795682</v>
      </c>
      <c r="P2426" s="118">
        <v>14.9</v>
      </c>
      <c r="Q2426" s="136">
        <v>0.04116</v>
      </c>
      <c r="R2426" s="127">
        <f t="shared" si="568"/>
        <v>0</v>
      </c>
      <c r="S2426" s="128">
        <f t="shared" si="569"/>
        <v>0</v>
      </c>
      <c r="T2426" s="22"/>
      <c r="W2426" s="20"/>
    </row>
    <row r="2427" s="19" customFormat="1" outlineLevel="1" spans="1:23">
      <c r="A2427" s="83" t="s">
        <v>5607</v>
      </c>
      <c r="B2427" s="71" t="s">
        <v>5608</v>
      </c>
      <c r="C2427" s="72" t="s">
        <v>771</v>
      </c>
      <c r="D2427" s="73"/>
      <c r="E2427" s="228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11" t="s">
        <v>351</v>
      </c>
      <c r="N2427" s="145" t="s">
        <v>5602</v>
      </c>
      <c r="O2427" s="216">
        <v>4670042795699</v>
      </c>
      <c r="P2427" s="118">
        <v>15</v>
      </c>
      <c r="Q2427" s="136">
        <v>0.04116</v>
      </c>
      <c r="R2427" s="127">
        <f t="shared" si="568"/>
        <v>0</v>
      </c>
      <c r="S2427" s="128">
        <f t="shared" si="569"/>
        <v>0</v>
      </c>
      <c r="T2427" s="22"/>
      <c r="W2427" s="20"/>
    </row>
    <row r="2428" s="19" customFormat="1" outlineLevel="1" spans="1:23">
      <c r="A2428" s="83" t="s">
        <v>5609</v>
      </c>
      <c r="B2428" s="71" t="s">
        <v>5610</v>
      </c>
      <c r="C2428" s="72" t="s">
        <v>771</v>
      </c>
      <c r="D2428" s="73"/>
      <c r="E2428" s="228">
        <v>225.28</v>
      </c>
      <c r="F2428" s="75">
        <f t="shared" si="566"/>
        <v>225.28</v>
      </c>
      <c r="G2428" s="75">
        <f t="shared" si="567"/>
        <v>180.224</v>
      </c>
      <c r="H2428" s="76">
        <v>150</v>
      </c>
      <c r="I2428" s="72"/>
      <c r="J2428" s="75" t="str">
        <f t="shared" si="561"/>
        <v/>
      </c>
      <c r="K2428" s="72">
        <v>10</v>
      </c>
      <c r="L2428" s="72">
        <v>200</v>
      </c>
      <c r="M2428" s="111" t="s">
        <v>351</v>
      </c>
      <c r="N2428" s="145" t="s">
        <v>5602</v>
      </c>
      <c r="O2428" s="216">
        <v>4670042795705</v>
      </c>
      <c r="P2428" s="118">
        <v>9</v>
      </c>
      <c r="Q2428" s="136">
        <v>0.04116</v>
      </c>
      <c r="R2428" s="127">
        <f t="shared" si="568"/>
        <v>0</v>
      </c>
      <c r="S2428" s="128">
        <f t="shared" si="569"/>
        <v>0</v>
      </c>
      <c r="T2428" s="22"/>
      <c r="W2428" s="20"/>
    </row>
    <row r="2429" s="19" customFormat="1" outlineLevel="1" spans="1:23">
      <c r="A2429" s="83" t="s">
        <v>5611</v>
      </c>
      <c r="B2429" s="71" t="s">
        <v>5612</v>
      </c>
      <c r="C2429" s="72" t="s">
        <v>771</v>
      </c>
      <c r="D2429" s="73"/>
      <c r="E2429" s="228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11" t="s">
        <v>351</v>
      </c>
      <c r="N2429" s="145" t="s">
        <v>5602</v>
      </c>
      <c r="O2429" s="216">
        <v>4670042795712</v>
      </c>
      <c r="P2429" s="118">
        <v>16</v>
      </c>
      <c r="Q2429" s="136">
        <v>0.04116</v>
      </c>
      <c r="R2429" s="127">
        <f t="shared" si="568"/>
        <v>0</v>
      </c>
      <c r="S2429" s="128">
        <f t="shared" si="569"/>
        <v>0</v>
      </c>
      <c r="T2429" s="22"/>
      <c r="W2429" s="20"/>
    </row>
    <row r="2430" s="19" customFormat="1" outlineLevel="1" spans="1:23">
      <c r="A2430" s="83" t="s">
        <v>5613</v>
      </c>
      <c r="B2430" s="71" t="s">
        <v>5614</v>
      </c>
      <c r="C2430" s="72" t="s">
        <v>771</v>
      </c>
      <c r="D2430" s="73"/>
      <c r="E2430" s="228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11" t="s">
        <v>351</v>
      </c>
      <c r="N2430" s="145" t="s">
        <v>5602</v>
      </c>
      <c r="O2430" s="216">
        <v>4670042795729</v>
      </c>
      <c r="P2430" s="118">
        <v>11</v>
      </c>
      <c r="Q2430" s="136">
        <v>0.04116</v>
      </c>
      <c r="R2430" s="127">
        <f t="shared" si="568"/>
        <v>0</v>
      </c>
      <c r="S2430" s="128">
        <f t="shared" si="569"/>
        <v>0</v>
      </c>
      <c r="T2430" s="22"/>
      <c r="W2430" s="20"/>
    </row>
    <row r="2431" s="19" customFormat="1" outlineLevel="1" spans="1:23">
      <c r="A2431" s="83" t="s">
        <v>5615</v>
      </c>
      <c r="B2431" s="71" t="s">
        <v>5616</v>
      </c>
      <c r="C2431" s="72" t="s">
        <v>771</v>
      </c>
      <c r="D2431" s="73"/>
      <c r="E2431" s="228">
        <v>352.1</v>
      </c>
      <c r="F2431" s="75">
        <f t="shared" si="566"/>
        <v>352.1</v>
      </c>
      <c r="G2431" s="75">
        <f t="shared" si="567"/>
        <v>281.68</v>
      </c>
      <c r="H2431" s="76">
        <v>40</v>
      </c>
      <c r="I2431" s="72"/>
      <c r="J2431" s="75" t="str">
        <f t="shared" si="561"/>
        <v/>
      </c>
      <c r="K2431" s="72">
        <v>5</v>
      </c>
      <c r="L2431" s="72">
        <v>100</v>
      </c>
      <c r="M2431" s="111" t="s">
        <v>351</v>
      </c>
      <c r="N2431" s="145" t="s">
        <v>5602</v>
      </c>
      <c r="O2431" s="216">
        <v>4670042795736</v>
      </c>
      <c r="P2431" s="118">
        <v>15.9</v>
      </c>
      <c r="Q2431" s="136">
        <v>0.04116</v>
      </c>
      <c r="R2431" s="127">
        <f t="shared" si="568"/>
        <v>0</v>
      </c>
      <c r="S2431" s="128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8"/>
      <c r="I2432" s="108"/>
      <c r="J2432" s="75" t="str">
        <f t="shared" si="561"/>
        <v/>
      </c>
      <c r="K2432" s="229"/>
      <c r="L2432" s="229"/>
      <c r="M2432" s="229"/>
      <c r="N2432" s="229"/>
      <c r="O2432" s="229"/>
      <c r="P2432" s="117"/>
      <c r="Q2432" s="135"/>
      <c r="R2432" s="140"/>
      <c r="S2432" s="141"/>
      <c r="T2432" s="22"/>
      <c r="W2432" s="20"/>
    </row>
    <row r="2433" s="19" customFormat="1" outlineLevel="1" spans="1:23">
      <c r="A2433" s="83" t="s">
        <v>5617</v>
      </c>
      <c r="B2433" s="71" t="s">
        <v>5618</v>
      </c>
      <c r="C2433" s="72" t="s">
        <v>771</v>
      </c>
      <c r="D2433" s="73"/>
      <c r="E2433" s="228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11" t="s">
        <v>351</v>
      </c>
      <c r="N2433" s="145" t="s">
        <v>5602</v>
      </c>
      <c r="O2433" s="216">
        <v>4630076449869</v>
      </c>
      <c r="P2433" s="118">
        <v>9</v>
      </c>
      <c r="Q2433" s="136">
        <v>0.04116</v>
      </c>
      <c r="R2433" s="127">
        <f>P2433/L2433*D2433</f>
        <v>0</v>
      </c>
      <c r="S2433" s="128">
        <f>Q2433/L2433*D2433</f>
        <v>0</v>
      </c>
      <c r="T2433" s="22"/>
      <c r="W2433" s="20"/>
    </row>
    <row r="2434" s="19" customFormat="1" outlineLevel="1" spans="1:23">
      <c r="A2434" s="83" t="s">
        <v>5619</v>
      </c>
      <c r="B2434" s="71" t="s">
        <v>5620</v>
      </c>
      <c r="C2434" s="72" t="s">
        <v>771</v>
      </c>
      <c r="D2434" s="73"/>
      <c r="E2434" s="228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11" t="s">
        <v>351</v>
      </c>
      <c r="N2434" s="145" t="s">
        <v>5602</v>
      </c>
      <c r="O2434" s="216">
        <v>4630076449876</v>
      </c>
      <c r="P2434" s="118">
        <v>11</v>
      </c>
      <c r="Q2434" s="136">
        <v>0.04116</v>
      </c>
      <c r="R2434" s="127">
        <f>P2434/L2434*D2434</f>
        <v>0</v>
      </c>
      <c r="S2434" s="128">
        <f>Q2434/L2434*D2434</f>
        <v>0</v>
      </c>
      <c r="T2434" s="22"/>
      <c r="W2434" s="20"/>
    </row>
    <row r="2435" s="19" customFormat="1" outlineLevel="1" spans="1:23">
      <c r="A2435" s="83" t="s">
        <v>5621</v>
      </c>
      <c r="B2435" s="71" t="s">
        <v>5622</v>
      </c>
      <c r="C2435" s="72" t="s">
        <v>771</v>
      </c>
      <c r="D2435" s="73"/>
      <c r="E2435" s="228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11" t="s">
        <v>351</v>
      </c>
      <c r="N2435" s="145" t="s">
        <v>5602</v>
      </c>
      <c r="O2435" s="216">
        <v>4630076449883</v>
      </c>
      <c r="P2435" s="118">
        <v>8</v>
      </c>
      <c r="Q2435" s="136">
        <v>0.04116</v>
      </c>
      <c r="R2435" s="127">
        <f>P2435/L2435*D2435</f>
        <v>0</v>
      </c>
      <c r="S2435" s="128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8"/>
      <c r="I2436" s="108"/>
      <c r="J2436" s="75" t="str">
        <f t="shared" si="561"/>
        <v/>
      </c>
      <c r="K2436" s="229"/>
      <c r="L2436" s="229"/>
      <c r="M2436" s="229"/>
      <c r="N2436" s="229"/>
      <c r="O2436" s="229"/>
      <c r="P2436" s="117"/>
      <c r="Q2436" s="135"/>
      <c r="R2436" s="140"/>
      <c r="S2436" s="141"/>
      <c r="T2436" s="22"/>
      <c r="W2436" s="20"/>
    </row>
    <row r="2437" s="19" customFormat="1" outlineLevel="1" spans="1:23">
      <c r="A2437" s="84" t="s">
        <v>5623</v>
      </c>
      <c r="B2437" s="71" t="s">
        <v>5624</v>
      </c>
      <c r="C2437" s="72" t="s">
        <v>771</v>
      </c>
      <c r="D2437" s="73"/>
      <c r="E2437" s="228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11" t="s">
        <v>351</v>
      </c>
      <c r="N2437" s="145" t="s">
        <v>5602</v>
      </c>
      <c r="O2437" s="216">
        <v>4630076449890</v>
      </c>
      <c r="P2437" s="118">
        <v>14</v>
      </c>
      <c r="Q2437" s="136">
        <v>0.04116</v>
      </c>
      <c r="R2437" s="127">
        <f t="shared" ref="R2437:R2442" si="572">P2437/L2437*D2437</f>
        <v>0</v>
      </c>
      <c r="S2437" s="128">
        <f t="shared" ref="S2437:S2442" si="573">Q2437/L2437*D2437</f>
        <v>0</v>
      </c>
      <c r="T2437" s="22"/>
      <c r="W2437" s="20"/>
    </row>
    <row r="2438" s="19" customFormat="1" outlineLevel="1" spans="1:23">
      <c r="A2438" s="83" t="s">
        <v>5625</v>
      </c>
      <c r="B2438" s="71" t="s">
        <v>5626</v>
      </c>
      <c r="C2438" s="72" t="s">
        <v>771</v>
      </c>
      <c r="D2438" s="73"/>
      <c r="E2438" s="228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11" t="s">
        <v>351</v>
      </c>
      <c r="N2438" s="145" t="s">
        <v>5602</v>
      </c>
      <c r="O2438" s="216">
        <v>4630076449906</v>
      </c>
      <c r="P2438" s="118">
        <v>15</v>
      </c>
      <c r="Q2438" s="136">
        <v>0.04116</v>
      </c>
      <c r="R2438" s="127">
        <f t="shared" si="572"/>
        <v>0</v>
      </c>
      <c r="S2438" s="128">
        <f t="shared" si="573"/>
        <v>0</v>
      </c>
      <c r="T2438" s="22"/>
      <c r="W2438" s="20"/>
    </row>
    <row r="2439" s="19" customFormat="1" outlineLevel="1" spans="1:23">
      <c r="A2439" s="83" t="s">
        <v>5627</v>
      </c>
      <c r="B2439" s="71" t="s">
        <v>5628</v>
      </c>
      <c r="C2439" s="72" t="s">
        <v>771</v>
      </c>
      <c r="D2439" s="73"/>
      <c r="E2439" s="228">
        <v>439.57</v>
      </c>
      <c r="F2439" s="75">
        <f t="shared" si="570"/>
        <v>439.57</v>
      </c>
      <c r="G2439" s="75">
        <f t="shared" si="571"/>
        <v>351.656</v>
      </c>
      <c r="H2439" s="76">
        <v>85</v>
      </c>
      <c r="I2439" s="72"/>
      <c r="J2439" s="75" t="str">
        <f t="shared" si="561"/>
        <v/>
      </c>
      <c r="K2439" s="72">
        <v>5</v>
      </c>
      <c r="L2439" s="72">
        <v>100</v>
      </c>
      <c r="M2439" s="111" t="s">
        <v>351</v>
      </c>
      <c r="N2439" s="145" t="s">
        <v>5602</v>
      </c>
      <c r="O2439" s="216">
        <v>4630076449913</v>
      </c>
      <c r="P2439" s="118">
        <v>11</v>
      </c>
      <c r="Q2439" s="136">
        <v>0.04116</v>
      </c>
      <c r="R2439" s="127">
        <f t="shared" si="572"/>
        <v>0</v>
      </c>
      <c r="S2439" s="128">
        <f t="shared" si="573"/>
        <v>0</v>
      </c>
      <c r="T2439" s="22"/>
      <c r="W2439" s="20"/>
    </row>
    <row r="2440" s="19" customFormat="1" outlineLevel="1" spans="1:23">
      <c r="A2440" s="83" t="s">
        <v>5629</v>
      </c>
      <c r="B2440" s="71" t="s">
        <v>5630</v>
      </c>
      <c r="C2440" s="72" t="s">
        <v>771</v>
      </c>
      <c r="D2440" s="73"/>
      <c r="E2440" s="228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11" t="s">
        <v>351</v>
      </c>
      <c r="N2440" s="145" t="s">
        <v>5602</v>
      </c>
      <c r="O2440" s="216">
        <v>4630076449920</v>
      </c>
      <c r="P2440" s="118">
        <v>15</v>
      </c>
      <c r="Q2440" s="136">
        <v>0.04116</v>
      </c>
      <c r="R2440" s="127">
        <f t="shared" si="572"/>
        <v>0</v>
      </c>
      <c r="S2440" s="128">
        <f t="shared" si="573"/>
        <v>0</v>
      </c>
      <c r="T2440" s="22"/>
      <c r="W2440" s="20"/>
    </row>
    <row r="2441" s="19" customFormat="1" outlineLevel="1" spans="1:23">
      <c r="A2441" s="83" t="s">
        <v>5631</v>
      </c>
      <c r="B2441" s="71" t="s">
        <v>5632</v>
      </c>
      <c r="C2441" s="72" t="s">
        <v>771</v>
      </c>
      <c r="D2441" s="73"/>
      <c r="E2441" s="228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11" t="s">
        <v>351</v>
      </c>
      <c r="N2441" s="145" t="s">
        <v>5602</v>
      </c>
      <c r="O2441" s="216">
        <v>4630076449937</v>
      </c>
      <c r="P2441" s="118">
        <v>12</v>
      </c>
      <c r="Q2441" s="136">
        <v>0.04116</v>
      </c>
      <c r="R2441" s="127">
        <f t="shared" si="572"/>
        <v>0</v>
      </c>
      <c r="S2441" s="128">
        <f t="shared" si="573"/>
        <v>0</v>
      </c>
      <c r="T2441" s="22"/>
      <c r="W2441" s="20"/>
    </row>
    <row r="2442" s="19" customFormat="1" outlineLevel="1" spans="1:23">
      <c r="A2442" s="83" t="s">
        <v>5633</v>
      </c>
      <c r="B2442" s="71" t="s">
        <v>5634</v>
      </c>
      <c r="C2442" s="72" t="s">
        <v>771</v>
      </c>
      <c r="D2442" s="73"/>
      <c r="E2442" s="228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11" t="s">
        <v>351</v>
      </c>
      <c r="N2442" s="145" t="s">
        <v>5602</v>
      </c>
      <c r="O2442" s="216">
        <v>4630076449944</v>
      </c>
      <c r="P2442" s="118">
        <v>15</v>
      </c>
      <c r="Q2442" s="136">
        <v>0.04116</v>
      </c>
      <c r="R2442" s="127">
        <f t="shared" si="572"/>
        <v>0</v>
      </c>
      <c r="S2442" s="128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8"/>
      <c r="I2443" s="108"/>
      <c r="J2443" s="75" t="str">
        <f t="shared" si="561"/>
        <v/>
      </c>
      <c r="K2443" s="67"/>
      <c r="L2443" s="67"/>
      <c r="M2443" s="67"/>
      <c r="N2443" s="67"/>
      <c r="O2443" s="67"/>
      <c r="P2443" s="109"/>
      <c r="Q2443" s="132"/>
      <c r="R2443" s="133"/>
      <c r="S2443" s="134"/>
      <c r="W2443" s="20"/>
    </row>
    <row r="2444" outlineLevel="1" spans="1:23">
      <c r="A2444" s="83" t="s">
        <v>5635</v>
      </c>
      <c r="B2444" s="79" t="s">
        <v>5636</v>
      </c>
      <c r="C2444" s="72" t="s">
        <v>771</v>
      </c>
      <c r="D2444" s="73"/>
      <c r="E2444" s="230">
        <v>440.02</v>
      </c>
      <c r="F2444" s="75">
        <f>E2444-E2444*$G$2%</f>
        <v>440.02</v>
      </c>
      <c r="G2444" s="75">
        <f>E2444-(20*E2444/100)</f>
        <v>352.016</v>
      </c>
      <c r="H2444" s="76">
        <v>107</v>
      </c>
      <c r="I2444" s="72"/>
      <c r="J2444" s="75" t="str">
        <f t="shared" si="561"/>
        <v/>
      </c>
      <c r="K2444" s="72">
        <v>5</v>
      </c>
      <c r="L2444" s="72">
        <v>100</v>
      </c>
      <c r="M2444" s="111" t="s">
        <v>351</v>
      </c>
      <c r="N2444" s="112" t="s">
        <v>5602</v>
      </c>
      <c r="O2444" s="113">
        <v>4670042795606</v>
      </c>
      <c r="P2444" s="118">
        <v>14.2</v>
      </c>
      <c r="Q2444" s="136">
        <v>0.03609375</v>
      </c>
      <c r="R2444" s="127">
        <f>P2444/L2444*D2444</f>
        <v>0</v>
      </c>
      <c r="S2444" s="128">
        <f>Q2444/L2444*D2444</f>
        <v>0</v>
      </c>
      <c r="W2444" s="20"/>
    </row>
    <row r="2445" outlineLevel="1" spans="1:23">
      <c r="A2445" s="83" t="s">
        <v>5637</v>
      </c>
      <c r="B2445" s="79" t="s">
        <v>5638</v>
      </c>
      <c r="C2445" s="72" t="s">
        <v>771</v>
      </c>
      <c r="D2445" s="73"/>
      <c r="E2445" s="230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11" t="s">
        <v>351</v>
      </c>
      <c r="N2445" s="112" t="s">
        <v>5602</v>
      </c>
      <c r="O2445" s="113">
        <v>4670042795613</v>
      </c>
      <c r="P2445" s="118">
        <v>13.2</v>
      </c>
      <c r="Q2445" s="136">
        <v>0.03609375</v>
      </c>
      <c r="R2445" s="127">
        <f>P2445/L2445*D2445</f>
        <v>0</v>
      </c>
      <c r="S2445" s="128">
        <f>Q2445/L2445*D2445</f>
        <v>0</v>
      </c>
      <c r="W2445" s="20"/>
    </row>
    <row r="2446" outlineLevel="1" spans="1:23">
      <c r="A2446" s="83" t="s">
        <v>5639</v>
      </c>
      <c r="B2446" s="79" t="s">
        <v>5640</v>
      </c>
      <c r="C2446" s="72" t="s">
        <v>771</v>
      </c>
      <c r="D2446" s="73"/>
      <c r="E2446" s="230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11" t="s">
        <v>351</v>
      </c>
      <c r="N2446" s="112" t="s">
        <v>5602</v>
      </c>
      <c r="O2446" s="113">
        <v>4670042795620</v>
      </c>
      <c r="P2446" s="118">
        <v>12</v>
      </c>
      <c r="Q2446" s="136">
        <v>0.03609375</v>
      </c>
      <c r="R2446" s="127">
        <f>P2446/L2446*D2446</f>
        <v>0</v>
      </c>
      <c r="S2446" s="128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30"/>
      <c r="F2447" s="75"/>
      <c r="G2447" s="75"/>
      <c r="H2447" s="78"/>
      <c r="I2447" s="72"/>
      <c r="J2447" s="75" t="str">
        <f t="shared" si="561"/>
        <v/>
      </c>
      <c r="K2447" s="72"/>
      <c r="L2447" s="72"/>
      <c r="M2447" s="145"/>
      <c r="N2447" s="145"/>
      <c r="O2447" s="113"/>
      <c r="P2447" s="118"/>
      <c r="Q2447" s="136"/>
      <c r="R2447" s="127"/>
      <c r="S2447" s="128"/>
      <c r="W2447" s="20"/>
    </row>
    <row r="2448" outlineLevel="1" spans="1:23">
      <c r="A2448" s="83" t="s">
        <v>5641</v>
      </c>
      <c r="B2448" s="79" t="s">
        <v>5642</v>
      </c>
      <c r="C2448" s="72" t="s">
        <v>771</v>
      </c>
      <c r="D2448" s="73"/>
      <c r="E2448" s="230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11" t="s">
        <v>351</v>
      </c>
      <c r="N2448" s="112" t="s">
        <v>5414</v>
      </c>
      <c r="O2448" s="320" t="s">
        <v>5643</v>
      </c>
      <c r="P2448" s="118">
        <v>11.2</v>
      </c>
      <c r="Q2448" s="136">
        <v>0.04116</v>
      </c>
      <c r="R2448" s="127">
        <f>P2448/L2448*D2448</f>
        <v>0</v>
      </c>
      <c r="S2448" s="128">
        <f>Q2448/L2448*D2448</f>
        <v>0</v>
      </c>
      <c r="W2448" s="20"/>
    </row>
    <row r="2449" outlineLevel="1" spans="1:23">
      <c r="A2449" s="83" t="s">
        <v>5644</v>
      </c>
      <c r="B2449" s="79" t="s">
        <v>5645</v>
      </c>
      <c r="C2449" s="72" t="s">
        <v>771</v>
      </c>
      <c r="D2449" s="73"/>
      <c r="E2449" s="230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11" t="s">
        <v>351</v>
      </c>
      <c r="N2449" s="112" t="s">
        <v>5414</v>
      </c>
      <c r="O2449" s="320" t="s">
        <v>5646</v>
      </c>
      <c r="P2449" s="118">
        <v>10.5</v>
      </c>
      <c r="Q2449" s="136">
        <v>0.04116</v>
      </c>
      <c r="R2449" s="127">
        <f>P2449/L2449*D2449</f>
        <v>0</v>
      </c>
      <c r="S2449" s="128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8"/>
      <c r="I2450" s="72"/>
      <c r="J2450" s="75" t="str">
        <f t="shared" si="561"/>
        <v/>
      </c>
      <c r="K2450" s="163"/>
      <c r="L2450" s="72"/>
      <c r="M2450" s="145"/>
      <c r="N2450" s="145"/>
      <c r="O2450" s="72"/>
      <c r="P2450" s="118"/>
      <c r="Q2450" s="136"/>
      <c r="R2450" s="187"/>
      <c r="S2450" s="188"/>
      <c r="W2450" s="20"/>
    </row>
    <row r="2451" outlineLevel="1" spans="1:23">
      <c r="A2451" s="83" t="s">
        <v>5647</v>
      </c>
      <c r="B2451" s="79" t="s">
        <v>5648</v>
      </c>
      <c r="C2451" s="72" t="s">
        <v>771</v>
      </c>
      <c r="D2451" s="73"/>
      <c r="E2451" s="231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3">
        <v>2</v>
      </c>
      <c r="L2451" s="72">
        <v>40</v>
      </c>
      <c r="M2451" s="111" t="s">
        <v>351</v>
      </c>
      <c r="N2451" s="112" t="s">
        <v>3170</v>
      </c>
      <c r="O2451" s="113">
        <v>4670042795637</v>
      </c>
      <c r="P2451" s="118">
        <v>6</v>
      </c>
      <c r="Q2451" s="136">
        <v>0.03609375</v>
      </c>
      <c r="R2451" s="127">
        <f>P2451/L2451*D2451</f>
        <v>0</v>
      </c>
      <c r="S2451" s="128">
        <f>Q2451/L2451*D2451</f>
        <v>0</v>
      </c>
      <c r="W2451" s="20"/>
    </row>
    <row r="2452" outlineLevel="1" spans="1:23">
      <c r="A2452" s="83" t="s">
        <v>5649</v>
      </c>
      <c r="B2452" s="79" t="s">
        <v>5650</v>
      </c>
      <c r="C2452" s="72" t="s">
        <v>771</v>
      </c>
      <c r="D2452" s="73"/>
      <c r="E2452" s="231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3">
        <v>2</v>
      </c>
      <c r="L2452" s="72">
        <v>40</v>
      </c>
      <c r="M2452" s="111" t="s">
        <v>351</v>
      </c>
      <c r="N2452" s="112" t="s">
        <v>3170</v>
      </c>
      <c r="O2452" s="113">
        <v>4670042795644</v>
      </c>
      <c r="P2452" s="118">
        <v>6</v>
      </c>
      <c r="Q2452" s="136">
        <v>0.03609375</v>
      </c>
      <c r="R2452" s="127">
        <f>P2452/L2452*D2452</f>
        <v>0</v>
      </c>
      <c r="S2452" s="128">
        <f>Q2452/L2452*D2452</f>
        <v>0</v>
      </c>
      <c r="W2452" s="20"/>
    </row>
    <row r="2453" outlineLevel="1" spans="1:23">
      <c r="A2453" s="83" t="s">
        <v>5651</v>
      </c>
      <c r="B2453" s="79" t="s">
        <v>5652</v>
      </c>
      <c r="C2453" s="72" t="s">
        <v>771</v>
      </c>
      <c r="D2453" s="73"/>
      <c r="E2453" s="231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3">
        <v>1</v>
      </c>
      <c r="L2453" s="72">
        <v>20</v>
      </c>
      <c r="M2453" s="111" t="s">
        <v>351</v>
      </c>
      <c r="N2453" s="112" t="s">
        <v>3170</v>
      </c>
      <c r="O2453" s="113">
        <v>4670042795651</v>
      </c>
      <c r="P2453" s="118">
        <v>6</v>
      </c>
      <c r="Q2453" s="136">
        <v>0.03609375</v>
      </c>
      <c r="R2453" s="127">
        <f>P2453/L2453*D2453</f>
        <v>0</v>
      </c>
      <c r="S2453" s="128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31"/>
      <c r="F2454" s="75"/>
      <c r="G2454" s="75"/>
      <c r="H2454" s="78"/>
      <c r="I2454" s="163"/>
      <c r="J2454" s="75" t="str">
        <f t="shared" si="561"/>
        <v/>
      </c>
      <c r="K2454" s="163"/>
      <c r="L2454" s="72"/>
      <c r="M2454" s="145"/>
      <c r="N2454" s="145"/>
      <c r="O2454" s="113"/>
      <c r="P2454" s="118"/>
      <c r="Q2454" s="136"/>
      <c r="R2454" s="127"/>
      <c r="S2454" s="128"/>
      <c r="W2454" s="20"/>
    </row>
    <row r="2455" outlineLevel="1" spans="1:23">
      <c r="A2455" s="83" t="s">
        <v>5653</v>
      </c>
      <c r="B2455" s="79" t="s">
        <v>5654</v>
      </c>
      <c r="C2455" s="72" t="s">
        <v>771</v>
      </c>
      <c r="D2455" s="73"/>
      <c r="E2455" s="231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3">
        <v>4</v>
      </c>
      <c r="L2455" s="72">
        <v>100</v>
      </c>
      <c r="M2455" s="111" t="s">
        <v>351</v>
      </c>
      <c r="N2455" s="112" t="s">
        <v>3170</v>
      </c>
      <c r="O2455" s="113">
        <v>4630076443096</v>
      </c>
      <c r="P2455" s="118">
        <v>10.4</v>
      </c>
      <c r="Q2455" s="136">
        <v>0.03609375</v>
      </c>
      <c r="R2455" s="127">
        <f>P2455/L2455*D2455</f>
        <v>0</v>
      </c>
      <c r="S2455" s="128">
        <f>Q2455/L2455*D2455</f>
        <v>0</v>
      </c>
      <c r="W2455" s="20"/>
    </row>
    <row r="2456" outlineLevel="1" spans="1:23">
      <c r="A2456" s="83" t="s">
        <v>5655</v>
      </c>
      <c r="B2456" s="79" t="s">
        <v>5656</v>
      </c>
      <c r="C2456" s="72" t="s">
        <v>771</v>
      </c>
      <c r="D2456" s="73"/>
      <c r="E2456" s="231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3">
        <v>4</v>
      </c>
      <c r="L2456" s="72">
        <v>80</v>
      </c>
      <c r="M2456" s="111" t="s">
        <v>351</v>
      </c>
      <c r="N2456" s="112" t="s">
        <v>3170</v>
      </c>
      <c r="O2456" s="113">
        <v>4630076443102</v>
      </c>
      <c r="P2456" s="118">
        <v>9</v>
      </c>
      <c r="Q2456" s="136">
        <v>0.03609375</v>
      </c>
      <c r="R2456" s="127">
        <f>P2456/L2456*D2456</f>
        <v>0</v>
      </c>
      <c r="S2456" s="128">
        <f>Q2456/L2456*D2456</f>
        <v>0</v>
      </c>
      <c r="W2456" s="20"/>
    </row>
    <row r="2457" outlineLevel="1" spans="1:23">
      <c r="A2457" s="83" t="s">
        <v>5657</v>
      </c>
      <c r="B2457" s="79" t="s">
        <v>5658</v>
      </c>
      <c r="C2457" s="72" t="s">
        <v>771</v>
      </c>
      <c r="D2457" s="73"/>
      <c r="E2457" s="231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3">
        <v>2</v>
      </c>
      <c r="L2457" s="72">
        <v>50</v>
      </c>
      <c r="M2457" s="111" t="s">
        <v>351</v>
      </c>
      <c r="N2457" s="112" t="s">
        <v>3170</v>
      </c>
      <c r="O2457" s="113">
        <v>4630076443119</v>
      </c>
      <c r="P2457" s="118">
        <v>5</v>
      </c>
      <c r="Q2457" s="136">
        <v>0.03609375</v>
      </c>
      <c r="R2457" s="127">
        <f>P2457/L2457*D2457</f>
        <v>0</v>
      </c>
      <c r="S2457" s="128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8"/>
      <c r="I2458" s="72"/>
      <c r="J2458" s="75" t="str">
        <f t="shared" si="561"/>
        <v/>
      </c>
      <c r="K2458" s="229"/>
      <c r="L2458" s="229"/>
      <c r="M2458" s="229"/>
      <c r="N2458" s="229"/>
      <c r="O2458" s="229"/>
      <c r="P2458" s="117"/>
      <c r="Q2458" s="135"/>
      <c r="R2458" s="140"/>
      <c r="S2458" s="141"/>
      <c r="T2458" s="22"/>
      <c r="W2458" s="20"/>
    </row>
    <row r="2459" s="19" customFormat="1" outlineLevel="1" spans="1:23">
      <c r="A2459" s="84" t="s">
        <v>5659</v>
      </c>
      <c r="B2459" s="71" t="s">
        <v>5660</v>
      </c>
      <c r="C2459" s="72" t="s">
        <v>771</v>
      </c>
      <c r="D2459" s="73"/>
      <c r="E2459" s="232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11" t="s">
        <v>351</v>
      </c>
      <c r="N2459" s="112" t="s">
        <v>5602</v>
      </c>
      <c r="O2459" s="113">
        <v>4670042795996</v>
      </c>
      <c r="P2459" s="118">
        <v>13</v>
      </c>
      <c r="Q2459" s="136">
        <v>0.04116</v>
      </c>
      <c r="R2459" s="127">
        <f t="shared" ref="R2459:R2464" si="576">P2459/L2459*D2459</f>
        <v>0</v>
      </c>
      <c r="S2459" s="128">
        <f t="shared" ref="S2459:S2464" si="577">Q2459/L2459*D2459</f>
        <v>0</v>
      </c>
      <c r="T2459" s="22"/>
      <c r="W2459" s="20"/>
    </row>
    <row r="2460" s="19" customFormat="1" outlineLevel="1" spans="1:23">
      <c r="A2460" s="83" t="s">
        <v>5661</v>
      </c>
      <c r="B2460" s="71" t="s">
        <v>5662</v>
      </c>
      <c r="C2460" s="72" t="s">
        <v>771</v>
      </c>
      <c r="D2460" s="73"/>
      <c r="E2460" s="232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11" t="s">
        <v>351</v>
      </c>
      <c r="N2460" s="112" t="s">
        <v>5602</v>
      </c>
      <c r="O2460" s="113">
        <v>4670042796009</v>
      </c>
      <c r="P2460" s="118">
        <v>14</v>
      </c>
      <c r="Q2460" s="136">
        <v>0.04116</v>
      </c>
      <c r="R2460" s="127">
        <f t="shared" si="576"/>
        <v>0</v>
      </c>
      <c r="S2460" s="128">
        <f t="shared" si="577"/>
        <v>0</v>
      </c>
      <c r="T2460" s="22"/>
      <c r="W2460" s="20"/>
    </row>
    <row r="2461" s="19" customFormat="1" outlineLevel="1" spans="1:23">
      <c r="A2461" s="83" t="s">
        <v>5663</v>
      </c>
      <c r="B2461" s="71" t="s">
        <v>5664</v>
      </c>
      <c r="C2461" s="72" t="s">
        <v>771</v>
      </c>
      <c r="D2461" s="73"/>
      <c r="E2461" s="232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11" t="s">
        <v>351</v>
      </c>
      <c r="N2461" s="112" t="s">
        <v>5602</v>
      </c>
      <c r="O2461" s="113">
        <v>4670042796016</v>
      </c>
      <c r="P2461" s="118">
        <v>16.3</v>
      </c>
      <c r="Q2461" s="136">
        <v>0.04116</v>
      </c>
      <c r="R2461" s="127">
        <f t="shared" si="576"/>
        <v>0</v>
      </c>
      <c r="S2461" s="128">
        <f t="shared" si="577"/>
        <v>0</v>
      </c>
      <c r="T2461" s="22"/>
      <c r="W2461" s="20"/>
    </row>
    <row r="2462" s="19" customFormat="1" outlineLevel="1" spans="1:23">
      <c r="A2462" s="84" t="s">
        <v>5665</v>
      </c>
      <c r="B2462" s="71" t="s">
        <v>5666</v>
      </c>
      <c r="C2462" s="72" t="s">
        <v>771</v>
      </c>
      <c r="D2462" s="73"/>
      <c r="E2462" s="232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11" t="s">
        <v>351</v>
      </c>
      <c r="N2462" s="112" t="s">
        <v>5602</v>
      </c>
      <c r="O2462" s="113">
        <v>4670042796023</v>
      </c>
      <c r="P2462" s="118">
        <v>16.7</v>
      </c>
      <c r="Q2462" s="136">
        <v>0.04116</v>
      </c>
      <c r="R2462" s="127">
        <f t="shared" si="576"/>
        <v>0</v>
      </c>
      <c r="S2462" s="128">
        <f t="shared" si="577"/>
        <v>0</v>
      </c>
      <c r="T2462" s="22"/>
      <c r="W2462" s="20"/>
    </row>
    <row r="2463" s="19" customFormat="1" outlineLevel="1" spans="1:23">
      <c r="A2463" s="83" t="s">
        <v>5667</v>
      </c>
      <c r="B2463" s="71" t="s">
        <v>5668</v>
      </c>
      <c r="C2463" s="72" t="s">
        <v>771</v>
      </c>
      <c r="D2463" s="73"/>
      <c r="E2463" s="232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11" t="s">
        <v>351</v>
      </c>
      <c r="N2463" s="112" t="s">
        <v>5602</v>
      </c>
      <c r="O2463" s="113">
        <v>4670042796030</v>
      </c>
      <c r="P2463" s="118">
        <v>13</v>
      </c>
      <c r="Q2463" s="136">
        <v>0.04116</v>
      </c>
      <c r="R2463" s="127">
        <f t="shared" si="576"/>
        <v>0</v>
      </c>
      <c r="S2463" s="128">
        <f t="shared" si="577"/>
        <v>0</v>
      </c>
      <c r="T2463" s="22"/>
      <c r="W2463" s="20"/>
    </row>
    <row r="2464" s="19" customFormat="1" outlineLevel="1" spans="1:23">
      <c r="A2464" s="83" t="s">
        <v>5669</v>
      </c>
      <c r="B2464" s="71" t="s">
        <v>5670</v>
      </c>
      <c r="C2464" s="72" t="s">
        <v>771</v>
      </c>
      <c r="D2464" s="73"/>
      <c r="E2464" s="232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11" t="s">
        <v>351</v>
      </c>
      <c r="N2464" s="112" t="s">
        <v>5602</v>
      </c>
      <c r="O2464" s="113">
        <v>4670042796047</v>
      </c>
      <c r="P2464" s="118">
        <v>20.3</v>
      </c>
      <c r="Q2464" s="136">
        <v>0.04116</v>
      </c>
      <c r="R2464" s="127">
        <f t="shared" si="576"/>
        <v>0</v>
      </c>
      <c r="S2464" s="128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2"/>
      <c r="F2465" s="75"/>
      <c r="G2465" s="75"/>
      <c r="H2465" s="78"/>
      <c r="I2465" s="72"/>
      <c r="J2465" s="75" t="str">
        <f t="shared" si="561"/>
        <v/>
      </c>
      <c r="K2465" s="72"/>
      <c r="L2465" s="72"/>
      <c r="M2465" s="145"/>
      <c r="N2465" s="145"/>
      <c r="O2465" s="113"/>
      <c r="P2465" s="118"/>
      <c r="Q2465" s="136"/>
      <c r="R2465" s="127"/>
      <c r="S2465" s="128"/>
      <c r="T2465" s="22"/>
      <c r="W2465" s="20"/>
    </row>
    <row r="2466" s="19" customFormat="1" outlineLevel="1" spans="1:23">
      <c r="A2466" s="84" t="s">
        <v>5671</v>
      </c>
      <c r="B2466" s="71" t="s">
        <v>5672</v>
      </c>
      <c r="C2466" s="72" t="s">
        <v>771</v>
      </c>
      <c r="D2466" s="73"/>
      <c r="E2466" s="232">
        <v>1214.57</v>
      </c>
      <c r="F2466" s="75">
        <f>E2466-E2466*$G$2%</f>
        <v>1214.57</v>
      </c>
      <c r="G2466" s="75">
        <f>E2466-(20*E2466/100)</f>
        <v>971.656</v>
      </c>
      <c r="H2466" s="78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11" t="s">
        <v>351</v>
      </c>
      <c r="N2466" s="112" t="s">
        <v>5602</v>
      </c>
      <c r="O2466" s="113">
        <v>4630076440507</v>
      </c>
      <c r="P2466" s="118">
        <v>11</v>
      </c>
      <c r="Q2466" s="136">
        <v>0.05124</v>
      </c>
      <c r="R2466" s="127">
        <f>P2466/L2466*D2466</f>
        <v>0</v>
      </c>
      <c r="S2466" s="128">
        <f>Q2466/L2466*D2466</f>
        <v>0</v>
      </c>
      <c r="T2466" s="22"/>
      <c r="W2466" s="20"/>
    </row>
    <row r="2467" s="19" customFormat="1" outlineLevel="1" spans="1:23">
      <c r="A2467" s="83" t="s">
        <v>5673</v>
      </c>
      <c r="B2467" s="71" t="s">
        <v>5674</v>
      </c>
      <c r="C2467" s="72" t="s">
        <v>771</v>
      </c>
      <c r="D2467" s="73"/>
      <c r="E2467" s="232">
        <v>1597.46</v>
      </c>
      <c r="F2467" s="75">
        <f>E2467-E2467*$G$2%</f>
        <v>1597.46</v>
      </c>
      <c r="G2467" s="75">
        <f>E2467-(20*E2467/100)</f>
        <v>1277.968</v>
      </c>
      <c r="H2467" s="76">
        <v>151</v>
      </c>
      <c r="I2467" s="72"/>
      <c r="J2467" s="75" t="str">
        <f t="shared" si="561"/>
        <v/>
      </c>
      <c r="K2467" s="72">
        <v>4</v>
      </c>
      <c r="L2467" s="72">
        <v>100</v>
      </c>
      <c r="M2467" s="111" t="s">
        <v>351</v>
      </c>
      <c r="N2467" s="112" t="s">
        <v>5602</v>
      </c>
      <c r="O2467" s="113">
        <v>4630076440514</v>
      </c>
      <c r="P2467" s="118">
        <v>11</v>
      </c>
      <c r="Q2467" s="136">
        <v>0.05124</v>
      </c>
      <c r="R2467" s="127">
        <f>P2467/L2467*D2467</f>
        <v>0</v>
      </c>
      <c r="S2467" s="128">
        <f>Q2467/L2467*D2467</f>
        <v>0</v>
      </c>
      <c r="T2467" s="22"/>
      <c r="W2467" s="20"/>
    </row>
    <row r="2468" s="19" customFormat="1" outlineLevel="1" spans="1:23">
      <c r="A2468" s="83" t="s">
        <v>5675</v>
      </c>
      <c r="B2468" s="71" t="s">
        <v>5676</v>
      </c>
      <c r="C2468" s="72" t="s">
        <v>771</v>
      </c>
      <c r="D2468" s="73"/>
      <c r="E2468" s="232">
        <v>2086.65</v>
      </c>
      <c r="F2468" s="75">
        <f>E2468-E2468*$G$2%</f>
        <v>2086.65</v>
      </c>
      <c r="G2468" s="75">
        <f>E2468-(20*E2468/100)</f>
        <v>1669.32</v>
      </c>
      <c r="H2468" s="76">
        <v>125</v>
      </c>
      <c r="I2468" s="72"/>
      <c r="J2468" s="75" t="str">
        <f t="shared" si="561"/>
        <v/>
      </c>
      <c r="K2468" s="72">
        <v>2</v>
      </c>
      <c r="L2468" s="72">
        <v>50</v>
      </c>
      <c r="M2468" s="111" t="s">
        <v>351</v>
      </c>
      <c r="N2468" s="112" t="s">
        <v>5602</v>
      </c>
      <c r="O2468" s="113">
        <v>4630076440521</v>
      </c>
      <c r="P2468" s="118">
        <v>11.5</v>
      </c>
      <c r="Q2468" s="136">
        <v>0.05124</v>
      </c>
      <c r="R2468" s="127">
        <f>P2468/L2468*D2468</f>
        <v>0</v>
      </c>
      <c r="S2468" s="128">
        <f>Q2468/L2468*D2468</f>
        <v>0</v>
      </c>
      <c r="T2468" s="22"/>
      <c r="W2468" s="20"/>
    </row>
    <row r="2469" outlineLevel="1" spans="1:23">
      <c r="A2469" s="65" t="s">
        <v>5677</v>
      </c>
      <c r="B2469" s="66"/>
      <c r="C2469" s="72"/>
      <c r="D2469" s="73"/>
      <c r="E2469" s="232"/>
      <c r="F2469" s="75"/>
      <c r="G2469" s="75"/>
      <c r="H2469" s="78"/>
      <c r="I2469" s="72"/>
      <c r="J2469" s="75" t="str">
        <f t="shared" si="561"/>
        <v/>
      </c>
      <c r="K2469" s="72"/>
      <c r="L2469" s="72"/>
      <c r="M2469" s="145"/>
      <c r="N2469" s="145"/>
      <c r="O2469" s="113"/>
      <c r="P2469" s="118"/>
      <c r="Q2469" s="136"/>
      <c r="R2469" s="127"/>
      <c r="S2469" s="128"/>
      <c r="W2469" s="20"/>
    </row>
    <row r="2470" outlineLevel="1" spans="1:23">
      <c r="A2470" s="83" t="s">
        <v>5678</v>
      </c>
      <c r="B2470" s="71" t="s">
        <v>5679</v>
      </c>
      <c r="C2470" s="72" t="s">
        <v>771</v>
      </c>
      <c r="D2470" s="73"/>
      <c r="E2470" s="232">
        <v>341.07</v>
      </c>
      <c r="F2470" s="75">
        <f>E2470-E2470*$G$2%</f>
        <v>341.07</v>
      </c>
      <c r="G2470" s="75">
        <f>E2470-(20*E2470/100)</f>
        <v>272.856</v>
      </c>
      <c r="H2470" s="76">
        <v>124</v>
      </c>
      <c r="I2470" s="72"/>
      <c r="J2470" s="75" t="str">
        <f t="shared" si="561"/>
        <v/>
      </c>
      <c r="K2470" s="72">
        <v>5</v>
      </c>
      <c r="L2470" s="72">
        <v>100</v>
      </c>
      <c r="M2470" s="111" t="s">
        <v>351</v>
      </c>
      <c r="N2470" s="112" t="s">
        <v>5602</v>
      </c>
      <c r="O2470" s="113">
        <v>4630076441030</v>
      </c>
      <c r="P2470" s="118">
        <v>9</v>
      </c>
      <c r="Q2470" s="136">
        <v>0.04116</v>
      </c>
      <c r="R2470" s="127">
        <f>P2470/L2470*D2470</f>
        <v>0</v>
      </c>
      <c r="S2470" s="128">
        <f>Q2470/L2470*D2470</f>
        <v>0</v>
      </c>
      <c r="W2470" s="20"/>
    </row>
    <row r="2471" outlineLevel="1" spans="1:23">
      <c r="A2471" s="83" t="s">
        <v>5680</v>
      </c>
      <c r="B2471" s="71" t="s">
        <v>5681</v>
      </c>
      <c r="C2471" s="72" t="s">
        <v>771</v>
      </c>
      <c r="D2471" s="73"/>
      <c r="E2471" s="232">
        <v>401.58</v>
      </c>
      <c r="F2471" s="75">
        <f>E2471-E2471*$G$2%</f>
        <v>401.58</v>
      </c>
      <c r="G2471" s="75">
        <f>E2471-(20*E2471/100)</f>
        <v>321.264</v>
      </c>
      <c r="H2471" s="76">
        <v>121</v>
      </c>
      <c r="I2471" s="72"/>
      <c r="J2471" s="75" t="str">
        <f t="shared" si="561"/>
        <v/>
      </c>
      <c r="K2471" s="72">
        <v>5</v>
      </c>
      <c r="L2471" s="72">
        <v>100</v>
      </c>
      <c r="M2471" s="111" t="s">
        <v>351</v>
      </c>
      <c r="N2471" s="112" t="s">
        <v>5602</v>
      </c>
      <c r="O2471" s="113">
        <v>4630076441047</v>
      </c>
      <c r="P2471" s="118">
        <v>10</v>
      </c>
      <c r="Q2471" s="136">
        <v>0.04116</v>
      </c>
      <c r="R2471" s="127">
        <f>P2471/L2471*D2471</f>
        <v>0</v>
      </c>
      <c r="S2471" s="128">
        <f>Q2471/L2471*D2471</f>
        <v>0</v>
      </c>
      <c r="W2471" s="20"/>
    </row>
    <row r="2472" outlineLevel="1" spans="1:23">
      <c r="A2472" s="83" t="s">
        <v>5682</v>
      </c>
      <c r="B2472" s="71" t="s">
        <v>5683</v>
      </c>
      <c r="C2472" s="72" t="s">
        <v>771</v>
      </c>
      <c r="D2472" s="73"/>
      <c r="E2472" s="232">
        <v>661.28</v>
      </c>
      <c r="F2472" s="75">
        <f>E2472-E2472*$G$2%</f>
        <v>661.28</v>
      </c>
      <c r="G2472" s="75">
        <f>E2472-(20*E2472/100)</f>
        <v>529.024</v>
      </c>
      <c r="H2472" s="76">
        <v>70</v>
      </c>
      <c r="I2472" s="72"/>
      <c r="J2472" s="75" t="str">
        <f t="shared" si="561"/>
        <v/>
      </c>
      <c r="K2472" s="72">
        <v>5</v>
      </c>
      <c r="L2472" s="72">
        <v>100</v>
      </c>
      <c r="M2472" s="111" t="s">
        <v>351</v>
      </c>
      <c r="N2472" s="112" t="s">
        <v>5602</v>
      </c>
      <c r="O2472" s="113">
        <v>4630076441054</v>
      </c>
      <c r="P2472" s="118">
        <v>18</v>
      </c>
      <c r="Q2472" s="136">
        <v>0.04116</v>
      </c>
      <c r="R2472" s="127">
        <f>P2472/L2472*D2472</f>
        <v>0</v>
      </c>
      <c r="S2472" s="128">
        <f>Q2472/L2472*D2472</f>
        <v>0</v>
      </c>
      <c r="W2472" s="20"/>
    </row>
    <row r="2473" outlineLevel="1" spans="1:23">
      <c r="A2473" s="83" t="s">
        <v>5684</v>
      </c>
      <c r="B2473" s="71" t="s">
        <v>5685</v>
      </c>
      <c r="C2473" s="72" t="s">
        <v>771</v>
      </c>
      <c r="D2473" s="73"/>
      <c r="E2473" s="232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11" t="s">
        <v>351</v>
      </c>
      <c r="N2473" s="112" t="s">
        <v>5602</v>
      </c>
      <c r="O2473" s="113">
        <v>4630076441061</v>
      </c>
      <c r="P2473" s="118">
        <v>19.5</v>
      </c>
      <c r="Q2473" s="136">
        <v>0.05124</v>
      </c>
      <c r="R2473" s="127">
        <f>P2473/L2473*D2473</f>
        <v>0</v>
      </c>
      <c r="S2473" s="128">
        <f>Q2473/L2473*D2473</f>
        <v>0</v>
      </c>
      <c r="W2473" s="20"/>
    </row>
    <row r="2474" outlineLevel="1" spans="1:23">
      <c r="A2474" s="83" t="s">
        <v>5686</v>
      </c>
      <c r="B2474" s="71" t="s">
        <v>5687</v>
      </c>
      <c r="C2474" s="72" t="s">
        <v>771</v>
      </c>
      <c r="D2474" s="73"/>
      <c r="E2474" s="232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11" t="s">
        <v>351</v>
      </c>
      <c r="N2474" s="112" t="s">
        <v>5602</v>
      </c>
      <c r="O2474" s="113">
        <v>4630076441078</v>
      </c>
      <c r="P2474" s="118">
        <v>19.5</v>
      </c>
      <c r="Q2474" s="136">
        <v>0.05124</v>
      </c>
      <c r="R2474" s="127">
        <f>P2474/L2474*D2474</f>
        <v>0</v>
      </c>
      <c r="S2474" s="128">
        <f>Q2474/L2474*D2474</f>
        <v>0</v>
      </c>
      <c r="W2474" s="20"/>
    </row>
    <row r="2475" s="19" customFormat="1" ht="15" customHeight="1" outlineLevel="1" spans="1:23">
      <c r="A2475" s="233" t="s">
        <v>238</v>
      </c>
      <c r="B2475" s="234"/>
      <c r="C2475" s="72"/>
      <c r="D2475" s="73"/>
      <c r="E2475" s="232"/>
      <c r="F2475" s="75"/>
      <c r="G2475" s="75"/>
      <c r="H2475" s="78"/>
      <c r="I2475" s="72"/>
      <c r="J2475" s="75" t="str">
        <f t="shared" si="578"/>
        <v/>
      </c>
      <c r="K2475" s="72"/>
      <c r="L2475" s="72"/>
      <c r="M2475" s="145"/>
      <c r="N2475" s="145"/>
      <c r="O2475" s="113"/>
      <c r="P2475" s="118"/>
      <c r="Q2475" s="136"/>
      <c r="R2475" s="127"/>
      <c r="S2475" s="128"/>
      <c r="T2475" s="22"/>
      <c r="W2475" s="20"/>
    </row>
    <row r="2476" s="19" customFormat="1" outlineLevel="1" spans="1:23">
      <c r="A2476" s="83" t="s">
        <v>5688</v>
      </c>
      <c r="B2476" s="71" t="s">
        <v>5689</v>
      </c>
      <c r="C2476" s="72" t="s">
        <v>771</v>
      </c>
      <c r="D2476" s="73"/>
      <c r="E2476" s="232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11" t="s">
        <v>351</v>
      </c>
      <c r="N2476" s="112" t="s">
        <v>5690</v>
      </c>
      <c r="O2476" s="113">
        <v>4630076443065</v>
      </c>
      <c r="P2476" s="118">
        <v>4.5</v>
      </c>
      <c r="Q2476" s="136">
        <v>0.0245</v>
      </c>
      <c r="R2476" s="127">
        <f>P2476/L2476*D2476</f>
        <v>0</v>
      </c>
      <c r="S2476" s="128">
        <f>Q2476/L2476*D2476</f>
        <v>0</v>
      </c>
      <c r="T2476" s="22"/>
      <c r="W2476" s="20"/>
    </row>
    <row r="2477" s="19" customFormat="1" outlineLevel="1" spans="1:23">
      <c r="A2477" s="83" t="s">
        <v>5691</v>
      </c>
      <c r="B2477" s="71" t="s">
        <v>5692</v>
      </c>
      <c r="C2477" s="72" t="s">
        <v>771</v>
      </c>
      <c r="D2477" s="73"/>
      <c r="E2477" s="232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11" t="s">
        <v>351</v>
      </c>
      <c r="N2477" s="112" t="s">
        <v>5690</v>
      </c>
      <c r="O2477" s="113">
        <v>4630076443072</v>
      </c>
      <c r="P2477" s="118">
        <v>4.6</v>
      </c>
      <c r="Q2477" s="136">
        <v>0.0245</v>
      </c>
      <c r="R2477" s="127">
        <f>P2477/L2477*D2477</f>
        <v>0</v>
      </c>
      <c r="S2477" s="128">
        <f>Q2477/L2477*D2477</f>
        <v>0</v>
      </c>
      <c r="T2477" s="22"/>
      <c r="W2477" s="20"/>
    </row>
    <row r="2478" s="19" customFormat="1" outlineLevel="1" spans="1:23">
      <c r="A2478" s="83" t="s">
        <v>5693</v>
      </c>
      <c r="B2478" s="71" t="s">
        <v>5694</v>
      </c>
      <c r="C2478" s="72" t="s">
        <v>771</v>
      </c>
      <c r="D2478" s="73"/>
      <c r="E2478" s="232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11" t="s">
        <v>351</v>
      </c>
      <c r="N2478" s="112" t="s">
        <v>5690</v>
      </c>
      <c r="O2478" s="113">
        <v>4630076443089</v>
      </c>
      <c r="P2478" s="118">
        <v>4.5</v>
      </c>
      <c r="Q2478" s="136">
        <v>0.0245</v>
      </c>
      <c r="R2478" s="127">
        <f>P2478/L2478*D2478</f>
        <v>0</v>
      </c>
      <c r="S2478" s="128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8"/>
      <c r="I2479" s="108"/>
      <c r="J2479" s="75" t="str">
        <f t="shared" si="578"/>
        <v/>
      </c>
      <c r="K2479" s="72"/>
      <c r="L2479" s="72"/>
      <c r="M2479" s="145"/>
      <c r="N2479" s="145"/>
      <c r="O2479" s="72"/>
      <c r="P2479" s="118"/>
      <c r="Q2479" s="136"/>
      <c r="R2479" s="187"/>
      <c r="S2479" s="188"/>
      <c r="W2479" s="20"/>
    </row>
    <row r="2480" outlineLevel="1" spans="1:23">
      <c r="A2480" s="83" t="s">
        <v>5695</v>
      </c>
      <c r="B2480" s="71" t="s">
        <v>5696</v>
      </c>
      <c r="C2480" s="72" t="s">
        <v>771</v>
      </c>
      <c r="D2480" s="73"/>
      <c r="E2480" s="235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3">
        <v>10</v>
      </c>
      <c r="L2480" s="72">
        <v>200</v>
      </c>
      <c r="M2480" s="111" t="s">
        <v>351</v>
      </c>
      <c r="N2480" s="112" t="s">
        <v>5414</v>
      </c>
      <c r="O2480" s="216">
        <v>4670042796054</v>
      </c>
      <c r="P2480" s="118">
        <v>18.3</v>
      </c>
      <c r="Q2480" s="136">
        <v>0.03609375</v>
      </c>
      <c r="R2480" s="127">
        <f>P2480/L2480*D2480</f>
        <v>0</v>
      </c>
      <c r="S2480" s="128">
        <f>Q2480/L2480*D2480</f>
        <v>0</v>
      </c>
      <c r="W2480" s="20"/>
    </row>
    <row r="2481" outlineLevel="1" spans="1:23">
      <c r="A2481" s="83" t="s">
        <v>5697</v>
      </c>
      <c r="B2481" s="71" t="s">
        <v>5698</v>
      </c>
      <c r="C2481" s="72" t="s">
        <v>771</v>
      </c>
      <c r="D2481" s="73"/>
      <c r="E2481" s="235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3">
        <v>10</v>
      </c>
      <c r="L2481" s="72">
        <v>200</v>
      </c>
      <c r="M2481" s="111" t="s">
        <v>351</v>
      </c>
      <c r="N2481" s="112" t="s">
        <v>5414</v>
      </c>
      <c r="O2481" s="216">
        <v>4670042796061</v>
      </c>
      <c r="P2481" s="118">
        <v>20.2</v>
      </c>
      <c r="Q2481" s="136">
        <v>0.03609375</v>
      </c>
      <c r="R2481" s="127">
        <f>P2481/L2481*D2481</f>
        <v>0</v>
      </c>
      <c r="S2481" s="128">
        <f>Q2481/L2481*D2481</f>
        <v>0</v>
      </c>
      <c r="W2481" s="20"/>
    </row>
    <row r="2482" outlineLevel="1" spans="1:23">
      <c r="A2482" s="83" t="s">
        <v>5699</v>
      </c>
      <c r="B2482" s="71" t="s">
        <v>5700</v>
      </c>
      <c r="C2482" s="72" t="s">
        <v>771</v>
      </c>
      <c r="D2482" s="73"/>
      <c r="E2482" s="235">
        <v>563.61</v>
      </c>
      <c r="F2482" s="75">
        <f>E2482-E2482*$G$2%</f>
        <v>563.61</v>
      </c>
      <c r="G2482" s="75">
        <f>E2482-(20*E2482/100)</f>
        <v>450.888</v>
      </c>
      <c r="H2482" s="76">
        <v>79</v>
      </c>
      <c r="I2482" s="72"/>
      <c r="J2482" s="75" t="str">
        <f t="shared" si="578"/>
        <v/>
      </c>
      <c r="K2482" s="163">
        <v>5</v>
      </c>
      <c r="L2482" s="72">
        <v>100</v>
      </c>
      <c r="M2482" s="111" t="s">
        <v>351</v>
      </c>
      <c r="N2482" s="112" t="s">
        <v>5414</v>
      </c>
      <c r="O2482" s="216">
        <v>4670042796078</v>
      </c>
      <c r="P2482" s="118">
        <v>23.1</v>
      </c>
      <c r="Q2482" s="136">
        <v>0.03609375</v>
      </c>
      <c r="R2482" s="127">
        <f>P2482/L2482*D2482</f>
        <v>0</v>
      </c>
      <c r="S2482" s="128">
        <f>Q2482/L2482*D2482</f>
        <v>0</v>
      </c>
      <c r="W2482" s="20"/>
    </row>
    <row r="2483" customHeight="1" outlineLevel="1" spans="1:23">
      <c r="A2483" s="65" t="s">
        <v>5701</v>
      </c>
      <c r="B2483" s="66" t="s">
        <v>5701</v>
      </c>
      <c r="C2483" s="67"/>
      <c r="D2483" s="73"/>
      <c r="E2483" s="69"/>
      <c r="F2483" s="64"/>
      <c r="G2483" s="75"/>
      <c r="H2483" s="78"/>
      <c r="I2483" s="72"/>
      <c r="J2483" s="75" t="str">
        <f t="shared" si="578"/>
        <v/>
      </c>
      <c r="K2483" s="72"/>
      <c r="L2483" s="72"/>
      <c r="M2483" s="145"/>
      <c r="N2483" s="145"/>
      <c r="O2483" s="72"/>
      <c r="P2483" s="118"/>
      <c r="Q2483" s="136"/>
      <c r="R2483" s="187"/>
      <c r="S2483" s="188"/>
      <c r="W2483" s="20"/>
    </row>
    <row r="2484" outlineLevel="1" spans="1:23">
      <c r="A2484" s="83" t="s">
        <v>5702</v>
      </c>
      <c r="B2484" s="71" t="s">
        <v>5703</v>
      </c>
      <c r="C2484" s="72" t="s">
        <v>771</v>
      </c>
      <c r="D2484" s="73"/>
      <c r="E2484" s="236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3">
        <v>10</v>
      </c>
      <c r="L2484" s="72">
        <v>200</v>
      </c>
      <c r="M2484" s="111" t="s">
        <v>351</v>
      </c>
      <c r="N2484" s="112" t="s">
        <v>5414</v>
      </c>
      <c r="O2484" s="216">
        <v>4670042796085</v>
      </c>
      <c r="P2484" s="118">
        <v>10</v>
      </c>
      <c r="Q2484" s="136">
        <v>0.03609375</v>
      </c>
      <c r="R2484" s="127">
        <f>P2484/L2484*D2484</f>
        <v>0</v>
      </c>
      <c r="S2484" s="128">
        <f>Q2484/L2484*D2484</f>
        <v>0</v>
      </c>
      <c r="W2484" s="20"/>
    </row>
    <row r="2485" outlineLevel="1" spans="1:23">
      <c r="A2485" s="83" t="s">
        <v>5704</v>
      </c>
      <c r="B2485" s="71" t="s">
        <v>5705</v>
      </c>
      <c r="C2485" s="72" t="s">
        <v>771</v>
      </c>
      <c r="D2485" s="73"/>
      <c r="E2485" s="236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3">
        <v>10</v>
      </c>
      <c r="L2485" s="72">
        <v>200</v>
      </c>
      <c r="M2485" s="111" t="s">
        <v>351</v>
      </c>
      <c r="N2485" s="112" t="s">
        <v>5414</v>
      </c>
      <c r="O2485" s="216">
        <v>4670042796092</v>
      </c>
      <c r="P2485" s="118">
        <v>11</v>
      </c>
      <c r="Q2485" s="136">
        <v>0.03609375</v>
      </c>
      <c r="R2485" s="127">
        <f>P2485/L2485*D2485</f>
        <v>0</v>
      </c>
      <c r="S2485" s="128">
        <f>Q2485/L2485*D2485</f>
        <v>0</v>
      </c>
      <c r="W2485" s="20"/>
    </row>
    <row r="2486" outlineLevel="1" spans="1:23">
      <c r="A2486" s="83" t="s">
        <v>5706</v>
      </c>
      <c r="B2486" s="71" t="s">
        <v>5707</v>
      </c>
      <c r="C2486" s="72" t="s">
        <v>771</v>
      </c>
      <c r="D2486" s="73"/>
      <c r="E2486" s="236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3">
        <v>5</v>
      </c>
      <c r="L2486" s="72">
        <v>100</v>
      </c>
      <c r="M2486" s="111" t="s">
        <v>351</v>
      </c>
      <c r="N2486" s="112" t="s">
        <v>5414</v>
      </c>
      <c r="O2486" s="216">
        <v>4670042796108</v>
      </c>
      <c r="P2486" s="118">
        <v>14</v>
      </c>
      <c r="Q2486" s="136">
        <v>0.03609375</v>
      </c>
      <c r="R2486" s="127">
        <f>P2486/L2486*D2486</f>
        <v>0</v>
      </c>
      <c r="S2486" s="128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9"/>
      <c r="F2487" s="75"/>
      <c r="G2487" s="75"/>
      <c r="H2487" s="78"/>
      <c r="I2487" s="72"/>
      <c r="J2487" s="75" t="str">
        <f t="shared" si="578"/>
        <v/>
      </c>
      <c r="K2487" s="72"/>
      <c r="L2487" s="163"/>
      <c r="M2487" s="225"/>
      <c r="N2487" s="225"/>
      <c r="O2487" s="163"/>
      <c r="P2487" s="220"/>
      <c r="Q2487" s="221"/>
      <c r="R2487" s="127"/>
      <c r="S2487" s="128"/>
      <c r="T2487" s="22"/>
      <c r="W2487" s="20"/>
    </row>
    <row r="2488" ht="17.1" customHeight="1" outlineLevel="1" spans="1:23">
      <c r="A2488" s="204" t="s">
        <v>5708</v>
      </c>
      <c r="B2488" s="71" t="s">
        <v>5709</v>
      </c>
      <c r="C2488" s="72" t="s">
        <v>771</v>
      </c>
      <c r="D2488" s="73"/>
      <c r="E2488" s="219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3">
        <v>600</v>
      </c>
      <c r="M2488" s="111" t="s">
        <v>351</v>
      </c>
      <c r="N2488" s="112" t="s">
        <v>5414</v>
      </c>
      <c r="O2488" s="216">
        <v>4670042794357</v>
      </c>
      <c r="P2488" s="220">
        <v>12.3</v>
      </c>
      <c r="Q2488" s="221">
        <v>0.03609375</v>
      </c>
      <c r="R2488" s="127">
        <f t="shared" ref="R2488:R2495" si="581">P2488/L2488*D2488</f>
        <v>0</v>
      </c>
      <c r="S2488" s="128">
        <f t="shared" ref="S2488:S2495" si="582">Q2488/L2488*D2488</f>
        <v>0</v>
      </c>
      <c r="W2488" s="20"/>
    </row>
    <row r="2489" ht="17.1" customHeight="1" outlineLevel="1" spans="1:23">
      <c r="A2489" s="204" t="s">
        <v>5710</v>
      </c>
      <c r="B2489" s="71" t="s">
        <v>5711</v>
      </c>
      <c r="C2489" s="72" t="s">
        <v>771</v>
      </c>
      <c r="D2489" s="73"/>
      <c r="E2489" s="219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3">
        <v>600</v>
      </c>
      <c r="M2489" s="111" t="s">
        <v>351</v>
      </c>
      <c r="N2489" s="112" t="s">
        <v>5414</v>
      </c>
      <c r="O2489" s="216">
        <v>4670042794364</v>
      </c>
      <c r="P2489" s="220">
        <v>11.4</v>
      </c>
      <c r="Q2489" s="221">
        <v>0.03609375</v>
      </c>
      <c r="R2489" s="127">
        <f t="shared" si="581"/>
        <v>0</v>
      </c>
      <c r="S2489" s="128">
        <f t="shared" si="582"/>
        <v>0</v>
      </c>
      <c r="W2489" s="20"/>
    </row>
    <row r="2490" ht="17.1" customHeight="1" outlineLevel="1" spans="1:23">
      <c r="A2490" s="204" t="s">
        <v>5712</v>
      </c>
      <c r="B2490" s="71" t="s">
        <v>5713</v>
      </c>
      <c r="C2490" s="72" t="s">
        <v>771</v>
      </c>
      <c r="D2490" s="73"/>
      <c r="E2490" s="219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3">
        <v>240</v>
      </c>
      <c r="M2490" s="111" t="s">
        <v>351</v>
      </c>
      <c r="N2490" s="112" t="s">
        <v>5414</v>
      </c>
      <c r="O2490" s="216">
        <v>4670042794371</v>
      </c>
      <c r="P2490" s="220">
        <v>5.36</v>
      </c>
      <c r="Q2490" s="221">
        <v>0.03609375</v>
      </c>
      <c r="R2490" s="127">
        <f t="shared" si="581"/>
        <v>0</v>
      </c>
      <c r="S2490" s="128">
        <f t="shared" si="582"/>
        <v>0</v>
      </c>
      <c r="W2490" s="20"/>
    </row>
    <row r="2491" ht="17.1" customHeight="1" outlineLevel="1" spans="1:23">
      <c r="A2491" s="204" t="s">
        <v>5714</v>
      </c>
      <c r="B2491" s="71" t="s">
        <v>5715</v>
      </c>
      <c r="C2491" s="72" t="s">
        <v>771</v>
      </c>
      <c r="D2491" s="73"/>
      <c r="E2491" s="219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3">
        <v>240</v>
      </c>
      <c r="M2491" s="111" t="s">
        <v>351</v>
      </c>
      <c r="N2491" s="112" t="s">
        <v>5414</v>
      </c>
      <c r="O2491" s="216">
        <v>4670042794388</v>
      </c>
      <c r="P2491" s="220">
        <v>12.02</v>
      </c>
      <c r="Q2491" s="221">
        <v>0.03609375</v>
      </c>
      <c r="R2491" s="127">
        <f t="shared" si="581"/>
        <v>0</v>
      </c>
      <c r="S2491" s="128">
        <f t="shared" si="582"/>
        <v>0</v>
      </c>
      <c r="W2491" s="20"/>
    </row>
    <row r="2492" ht="17.1" customHeight="1" outlineLevel="1" spans="1:23">
      <c r="A2492" s="204" t="s">
        <v>5716</v>
      </c>
      <c r="B2492" s="71" t="s">
        <v>5717</v>
      </c>
      <c r="C2492" s="72" t="s">
        <v>771</v>
      </c>
      <c r="D2492" s="73"/>
      <c r="E2492" s="219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3">
        <v>240</v>
      </c>
      <c r="M2492" s="111" t="s">
        <v>351</v>
      </c>
      <c r="N2492" s="112" t="s">
        <v>5414</v>
      </c>
      <c r="O2492" s="216">
        <v>4670042794395</v>
      </c>
      <c r="P2492" s="220">
        <v>13.44</v>
      </c>
      <c r="Q2492" s="221">
        <v>0.03609375</v>
      </c>
      <c r="R2492" s="127">
        <f t="shared" si="581"/>
        <v>0</v>
      </c>
      <c r="S2492" s="128">
        <f t="shared" si="582"/>
        <v>0</v>
      </c>
      <c r="W2492" s="20"/>
    </row>
    <row r="2493" ht="17.1" customHeight="1" outlineLevel="1" spans="1:23">
      <c r="A2493" s="204" t="s">
        <v>5718</v>
      </c>
      <c r="B2493" s="71" t="s">
        <v>5719</v>
      </c>
      <c r="C2493" s="72" t="s">
        <v>771</v>
      </c>
      <c r="D2493" s="73"/>
      <c r="E2493" s="219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3">
        <v>240</v>
      </c>
      <c r="M2493" s="111" t="s">
        <v>351</v>
      </c>
      <c r="N2493" s="112" t="s">
        <v>5414</v>
      </c>
      <c r="O2493" s="216">
        <v>4670042794401</v>
      </c>
      <c r="P2493" s="220">
        <v>14.26</v>
      </c>
      <c r="Q2493" s="221">
        <v>0.03609375</v>
      </c>
      <c r="R2493" s="127">
        <f t="shared" si="581"/>
        <v>0</v>
      </c>
      <c r="S2493" s="128">
        <f t="shared" si="582"/>
        <v>0</v>
      </c>
      <c r="W2493" s="20"/>
    </row>
    <row r="2494" ht="17.1" customHeight="1" outlineLevel="1" spans="1:23">
      <c r="A2494" s="204" t="s">
        <v>5720</v>
      </c>
      <c r="B2494" s="71" t="s">
        <v>5721</v>
      </c>
      <c r="C2494" s="72" t="s">
        <v>771</v>
      </c>
      <c r="D2494" s="73"/>
      <c r="E2494" s="219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3">
        <v>120</v>
      </c>
      <c r="M2494" s="111" t="s">
        <v>351</v>
      </c>
      <c r="N2494" s="112" t="s">
        <v>5414</v>
      </c>
      <c r="O2494" s="216">
        <v>4670042794418</v>
      </c>
      <c r="P2494" s="220">
        <v>8.12</v>
      </c>
      <c r="Q2494" s="221">
        <v>0.03609375</v>
      </c>
      <c r="R2494" s="127">
        <f t="shared" si="581"/>
        <v>0</v>
      </c>
      <c r="S2494" s="128">
        <f t="shared" si="582"/>
        <v>0</v>
      </c>
      <c r="W2494" s="20"/>
    </row>
    <row r="2495" ht="17.1" customHeight="1" outlineLevel="1" spans="1:23">
      <c r="A2495" s="204" t="s">
        <v>5722</v>
      </c>
      <c r="B2495" s="71" t="s">
        <v>5723</v>
      </c>
      <c r="C2495" s="72" t="s">
        <v>771</v>
      </c>
      <c r="D2495" s="73"/>
      <c r="E2495" s="219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3">
        <v>120</v>
      </c>
      <c r="M2495" s="111" t="s">
        <v>351</v>
      </c>
      <c r="N2495" s="112" t="s">
        <v>5414</v>
      </c>
      <c r="O2495" s="216">
        <v>4670042794425</v>
      </c>
      <c r="P2495" s="220">
        <v>10.12</v>
      </c>
      <c r="Q2495" s="221">
        <v>0.03609375</v>
      </c>
      <c r="R2495" s="127">
        <f t="shared" si="581"/>
        <v>0</v>
      </c>
      <c r="S2495" s="128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9"/>
      <c r="F2496" s="75"/>
      <c r="G2496" s="75"/>
      <c r="H2496" s="78"/>
      <c r="I2496" s="72"/>
      <c r="J2496" s="75" t="str">
        <f t="shared" si="578"/>
        <v/>
      </c>
      <c r="K2496" s="72"/>
      <c r="L2496" s="163"/>
      <c r="M2496" s="111"/>
      <c r="N2496" s="112"/>
      <c r="O2496" s="216"/>
      <c r="P2496" s="220"/>
      <c r="Q2496" s="221"/>
      <c r="R2496" s="127"/>
      <c r="S2496" s="128"/>
      <c r="T2496" s="22"/>
      <c r="W2496" s="20"/>
    </row>
    <row r="2497" s="19" customFormat="1" ht="17.1" customHeight="1" outlineLevel="1" spans="1:23">
      <c r="A2497" s="204" t="s">
        <v>5724</v>
      </c>
      <c r="B2497" s="71" t="s">
        <v>5725</v>
      </c>
      <c r="C2497" s="72" t="s">
        <v>350</v>
      </c>
      <c r="D2497" s="73"/>
      <c r="E2497" s="219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8"/>
      <c r="I2497" s="72"/>
      <c r="J2497" s="75" t="str">
        <f t="shared" si="578"/>
        <v/>
      </c>
      <c r="K2497" s="72">
        <v>100</v>
      </c>
      <c r="L2497" s="163">
        <v>4000</v>
      </c>
      <c r="M2497" s="111" t="s">
        <v>351</v>
      </c>
      <c r="N2497" s="112" t="s">
        <v>5726</v>
      </c>
      <c r="O2497" s="216">
        <v>4620105823166</v>
      </c>
      <c r="P2497" s="220">
        <v>12.4</v>
      </c>
      <c r="Q2497" s="221">
        <v>0.0136</v>
      </c>
      <c r="R2497" s="127">
        <f t="shared" ref="R2497:R2536" si="585">P2497/L2497*D2497</f>
        <v>0</v>
      </c>
      <c r="S2497" s="128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4" t="s">
        <v>5727</v>
      </c>
      <c r="B2498" s="71" t="s">
        <v>5728</v>
      </c>
      <c r="C2498" s="72" t="s">
        <v>350</v>
      </c>
      <c r="D2498" s="73"/>
      <c r="E2498" s="219">
        <v>15.03</v>
      </c>
      <c r="F2498" s="75">
        <f t="shared" si="583"/>
        <v>15.03</v>
      </c>
      <c r="G2498" s="75">
        <f t="shared" si="584"/>
        <v>12.024</v>
      </c>
      <c r="H2498" s="78"/>
      <c r="I2498" s="72"/>
      <c r="J2498" s="75" t="str">
        <f t="shared" si="578"/>
        <v/>
      </c>
      <c r="K2498" s="72">
        <v>100</v>
      </c>
      <c r="L2498" s="163">
        <v>4000</v>
      </c>
      <c r="M2498" s="111" t="s">
        <v>351</v>
      </c>
      <c r="N2498" s="112" t="s">
        <v>5726</v>
      </c>
      <c r="O2498" s="216">
        <v>4620105823234</v>
      </c>
      <c r="P2498" s="220">
        <v>12.4</v>
      </c>
      <c r="Q2498" s="221">
        <v>0.0136</v>
      </c>
      <c r="R2498" s="127">
        <f t="shared" si="585"/>
        <v>0</v>
      </c>
      <c r="S2498" s="128">
        <f t="shared" si="586"/>
        <v>0</v>
      </c>
      <c r="T2498" s="22"/>
      <c r="W2498" s="20"/>
    </row>
    <row r="2499" s="19" customFormat="1" ht="17.1" customHeight="1" outlineLevel="1" spans="1:23">
      <c r="A2499" s="204" t="s">
        <v>5729</v>
      </c>
      <c r="B2499" s="71" t="s">
        <v>5730</v>
      </c>
      <c r="C2499" s="72" t="s">
        <v>350</v>
      </c>
      <c r="D2499" s="73"/>
      <c r="E2499" s="219">
        <v>15.03</v>
      </c>
      <c r="F2499" s="75">
        <f t="shared" si="583"/>
        <v>15.03</v>
      </c>
      <c r="G2499" s="75">
        <f t="shared" si="584"/>
        <v>12.024</v>
      </c>
      <c r="H2499" s="78"/>
      <c r="I2499" s="72"/>
      <c r="J2499" s="75" t="str">
        <f t="shared" si="578"/>
        <v/>
      </c>
      <c r="K2499" s="72">
        <v>100</v>
      </c>
      <c r="L2499" s="163">
        <v>4000</v>
      </c>
      <c r="M2499" s="111" t="s">
        <v>351</v>
      </c>
      <c r="N2499" s="112" t="s">
        <v>5726</v>
      </c>
      <c r="O2499" s="216">
        <v>4620105823326</v>
      </c>
      <c r="P2499" s="220">
        <v>12.4</v>
      </c>
      <c r="Q2499" s="221">
        <v>0.0136</v>
      </c>
      <c r="R2499" s="127">
        <f t="shared" si="585"/>
        <v>0</v>
      </c>
      <c r="S2499" s="128">
        <f t="shared" si="586"/>
        <v>0</v>
      </c>
      <c r="T2499" s="22"/>
      <c r="W2499" s="20"/>
    </row>
    <row r="2500" s="19" customFormat="1" ht="17.1" customHeight="1" outlineLevel="1" spans="1:23">
      <c r="A2500" s="204" t="s">
        <v>5731</v>
      </c>
      <c r="B2500" s="71" t="s">
        <v>5732</v>
      </c>
      <c r="C2500" s="72" t="s">
        <v>350</v>
      </c>
      <c r="D2500" s="73"/>
      <c r="E2500" s="219">
        <v>15.82</v>
      </c>
      <c r="F2500" s="75">
        <f t="shared" si="583"/>
        <v>15.82</v>
      </c>
      <c r="G2500" s="75">
        <f t="shared" si="584"/>
        <v>12.656</v>
      </c>
      <c r="H2500" s="78"/>
      <c r="I2500" s="72"/>
      <c r="J2500" s="75" t="str">
        <f t="shared" si="578"/>
        <v/>
      </c>
      <c r="K2500" s="72">
        <v>100</v>
      </c>
      <c r="L2500" s="163">
        <v>3500</v>
      </c>
      <c r="M2500" s="111" t="s">
        <v>351</v>
      </c>
      <c r="N2500" s="112" t="s">
        <v>5726</v>
      </c>
      <c r="O2500" s="216">
        <v>4620105823593</v>
      </c>
      <c r="P2500" s="220">
        <v>12.6</v>
      </c>
      <c r="Q2500" s="221">
        <v>0.0136</v>
      </c>
      <c r="R2500" s="127">
        <f t="shared" si="585"/>
        <v>0</v>
      </c>
      <c r="S2500" s="128">
        <f t="shared" si="586"/>
        <v>0</v>
      </c>
      <c r="T2500" s="22"/>
      <c r="W2500" s="20"/>
    </row>
    <row r="2501" s="19" customFormat="1" ht="17.1" customHeight="1" outlineLevel="1" spans="1:23">
      <c r="A2501" s="204" t="s">
        <v>5733</v>
      </c>
      <c r="B2501" s="71" t="s">
        <v>5734</v>
      </c>
      <c r="C2501" s="72" t="s">
        <v>350</v>
      </c>
      <c r="D2501" s="73"/>
      <c r="E2501" s="219">
        <v>15.82</v>
      </c>
      <c r="F2501" s="75">
        <f t="shared" si="583"/>
        <v>15.82</v>
      </c>
      <c r="G2501" s="75">
        <f t="shared" si="584"/>
        <v>12.656</v>
      </c>
      <c r="H2501" s="78"/>
      <c r="I2501" s="72"/>
      <c r="J2501" s="75" t="str">
        <f t="shared" si="578"/>
        <v/>
      </c>
      <c r="K2501" s="72">
        <v>100</v>
      </c>
      <c r="L2501" s="163">
        <v>3500</v>
      </c>
      <c r="M2501" s="111" t="s">
        <v>351</v>
      </c>
      <c r="N2501" s="112" t="s">
        <v>5726</v>
      </c>
      <c r="O2501" s="216">
        <v>4620105823609</v>
      </c>
      <c r="P2501" s="220">
        <v>12.6</v>
      </c>
      <c r="Q2501" s="221">
        <v>0.0136</v>
      </c>
      <c r="R2501" s="127">
        <f t="shared" si="585"/>
        <v>0</v>
      </c>
      <c r="S2501" s="128">
        <f t="shared" si="586"/>
        <v>0</v>
      </c>
      <c r="T2501" s="22"/>
      <c r="W2501" s="20"/>
    </row>
    <row r="2502" s="19" customFormat="1" ht="17.1" customHeight="1" outlineLevel="1" spans="1:23">
      <c r="A2502" s="204" t="s">
        <v>5735</v>
      </c>
      <c r="B2502" s="71" t="s">
        <v>5736</v>
      </c>
      <c r="C2502" s="72" t="s">
        <v>350</v>
      </c>
      <c r="D2502" s="73"/>
      <c r="E2502" s="219">
        <v>15.82</v>
      </c>
      <c r="F2502" s="75">
        <f t="shared" si="583"/>
        <v>15.82</v>
      </c>
      <c r="G2502" s="75">
        <f t="shared" si="584"/>
        <v>12.656</v>
      </c>
      <c r="H2502" s="78"/>
      <c r="I2502" s="72"/>
      <c r="J2502" s="75" t="str">
        <f t="shared" si="578"/>
        <v/>
      </c>
      <c r="K2502" s="72">
        <v>100</v>
      </c>
      <c r="L2502" s="163">
        <v>3500</v>
      </c>
      <c r="M2502" s="111" t="s">
        <v>351</v>
      </c>
      <c r="N2502" s="112" t="s">
        <v>5726</v>
      </c>
      <c r="O2502" s="216">
        <v>4620105823616</v>
      </c>
      <c r="P2502" s="220">
        <v>12.6</v>
      </c>
      <c r="Q2502" s="221">
        <v>0.0136</v>
      </c>
      <c r="R2502" s="127">
        <f t="shared" si="585"/>
        <v>0</v>
      </c>
      <c r="S2502" s="128">
        <f t="shared" si="586"/>
        <v>0</v>
      </c>
      <c r="T2502" s="22"/>
      <c r="W2502" s="20"/>
    </row>
    <row r="2503" s="19" customFormat="1" ht="17.1" customHeight="1" outlineLevel="1" spans="1:23">
      <c r="A2503" s="204" t="s">
        <v>5737</v>
      </c>
      <c r="B2503" s="71" t="s">
        <v>5738</v>
      </c>
      <c r="C2503" s="72" t="s">
        <v>350</v>
      </c>
      <c r="D2503" s="73"/>
      <c r="E2503" s="219">
        <v>18.34</v>
      </c>
      <c r="F2503" s="75">
        <f t="shared" si="583"/>
        <v>18.34</v>
      </c>
      <c r="G2503" s="75">
        <f t="shared" si="584"/>
        <v>14.672</v>
      </c>
      <c r="H2503" s="78"/>
      <c r="I2503" s="72"/>
      <c r="J2503" s="75" t="str">
        <f t="shared" si="578"/>
        <v/>
      </c>
      <c r="K2503" s="72">
        <v>100</v>
      </c>
      <c r="L2503" s="163">
        <v>3500</v>
      </c>
      <c r="M2503" s="111" t="s">
        <v>351</v>
      </c>
      <c r="N2503" s="112" t="s">
        <v>5726</v>
      </c>
      <c r="O2503" s="216">
        <v>4620105823623</v>
      </c>
      <c r="P2503" s="220">
        <v>13.65</v>
      </c>
      <c r="Q2503" s="221">
        <v>0.0136</v>
      </c>
      <c r="R2503" s="127">
        <f t="shared" si="585"/>
        <v>0</v>
      </c>
      <c r="S2503" s="128">
        <f t="shared" si="586"/>
        <v>0</v>
      </c>
      <c r="T2503" s="22"/>
      <c r="W2503" s="20"/>
    </row>
    <row r="2504" s="19" customFormat="1" ht="17.1" customHeight="1" outlineLevel="1" spans="1:23">
      <c r="A2504" s="204" t="s">
        <v>5739</v>
      </c>
      <c r="B2504" s="71" t="s">
        <v>5740</v>
      </c>
      <c r="C2504" s="72" t="s">
        <v>350</v>
      </c>
      <c r="D2504" s="73"/>
      <c r="E2504" s="219">
        <v>18.34</v>
      </c>
      <c r="F2504" s="75">
        <f t="shared" si="583"/>
        <v>18.34</v>
      </c>
      <c r="G2504" s="75">
        <f t="shared" si="584"/>
        <v>14.672</v>
      </c>
      <c r="H2504" s="78"/>
      <c r="I2504" s="72"/>
      <c r="J2504" s="75" t="str">
        <f t="shared" si="578"/>
        <v/>
      </c>
      <c r="K2504" s="72">
        <v>100</v>
      </c>
      <c r="L2504" s="163">
        <v>3500</v>
      </c>
      <c r="M2504" s="111" t="s">
        <v>351</v>
      </c>
      <c r="N2504" s="112" t="s">
        <v>5726</v>
      </c>
      <c r="O2504" s="216">
        <v>4620105823586</v>
      </c>
      <c r="P2504" s="220">
        <v>13.65</v>
      </c>
      <c r="Q2504" s="221">
        <v>0.0136</v>
      </c>
      <c r="R2504" s="127">
        <f t="shared" si="585"/>
        <v>0</v>
      </c>
      <c r="S2504" s="128">
        <f t="shared" si="586"/>
        <v>0</v>
      </c>
      <c r="T2504" s="22"/>
      <c r="W2504" s="20"/>
    </row>
    <row r="2505" s="19" customFormat="1" ht="17.1" customHeight="1" outlineLevel="1" spans="1:23">
      <c r="A2505" s="204" t="s">
        <v>5741</v>
      </c>
      <c r="B2505" s="71" t="s">
        <v>5742</v>
      </c>
      <c r="C2505" s="72" t="s">
        <v>350</v>
      </c>
      <c r="D2505" s="73"/>
      <c r="E2505" s="219">
        <v>18.34</v>
      </c>
      <c r="F2505" s="75">
        <f t="shared" si="583"/>
        <v>18.34</v>
      </c>
      <c r="G2505" s="75">
        <f t="shared" si="584"/>
        <v>14.672</v>
      </c>
      <c r="H2505" s="78"/>
      <c r="I2505" s="72"/>
      <c r="J2505" s="75" t="str">
        <f t="shared" si="578"/>
        <v/>
      </c>
      <c r="K2505" s="72">
        <v>100</v>
      </c>
      <c r="L2505" s="163">
        <v>3500</v>
      </c>
      <c r="M2505" s="111" t="s">
        <v>351</v>
      </c>
      <c r="N2505" s="112" t="s">
        <v>5726</v>
      </c>
      <c r="O2505" s="216">
        <v>4620105823630</v>
      </c>
      <c r="P2505" s="220">
        <v>13.65</v>
      </c>
      <c r="Q2505" s="221">
        <v>0.0136</v>
      </c>
      <c r="R2505" s="127">
        <f t="shared" si="585"/>
        <v>0</v>
      </c>
      <c r="S2505" s="128">
        <f t="shared" si="586"/>
        <v>0</v>
      </c>
      <c r="T2505" s="22"/>
      <c r="W2505" s="20"/>
    </row>
    <row r="2506" s="19" customFormat="1" ht="17.1" customHeight="1" outlineLevel="1" spans="1:23">
      <c r="A2506" s="204" t="s">
        <v>5743</v>
      </c>
      <c r="B2506" s="71" t="s">
        <v>5744</v>
      </c>
      <c r="C2506" s="72" t="s">
        <v>350</v>
      </c>
      <c r="D2506" s="73"/>
      <c r="E2506" s="219">
        <v>41.93</v>
      </c>
      <c r="F2506" s="75">
        <f t="shared" si="583"/>
        <v>41.93</v>
      </c>
      <c r="G2506" s="75">
        <f t="shared" si="584"/>
        <v>33.544</v>
      </c>
      <c r="H2506" s="78"/>
      <c r="I2506" s="72"/>
      <c r="J2506" s="75" t="str">
        <f t="shared" si="578"/>
        <v/>
      </c>
      <c r="K2506" s="72">
        <v>100</v>
      </c>
      <c r="L2506" s="163">
        <v>1300</v>
      </c>
      <c r="M2506" s="111" t="s">
        <v>351</v>
      </c>
      <c r="N2506" s="112" t="s">
        <v>5726</v>
      </c>
      <c r="O2506" s="216">
        <v>4620105823654</v>
      </c>
      <c r="P2506" s="220">
        <v>12.74</v>
      </c>
      <c r="Q2506" s="221">
        <v>0.0136</v>
      </c>
      <c r="R2506" s="127">
        <f t="shared" si="585"/>
        <v>0</v>
      </c>
      <c r="S2506" s="128">
        <f t="shared" si="586"/>
        <v>0</v>
      </c>
      <c r="T2506" s="22"/>
      <c r="W2506" s="20"/>
    </row>
    <row r="2507" s="19" customFormat="1" ht="17.1" customHeight="1" outlineLevel="1" spans="1:23">
      <c r="A2507" s="204" t="s">
        <v>5745</v>
      </c>
      <c r="B2507" s="71" t="s">
        <v>5746</v>
      </c>
      <c r="C2507" s="72" t="s">
        <v>350</v>
      </c>
      <c r="D2507" s="73"/>
      <c r="E2507" s="219">
        <v>41.93</v>
      </c>
      <c r="F2507" s="75">
        <f t="shared" si="583"/>
        <v>41.93</v>
      </c>
      <c r="G2507" s="75">
        <f t="shared" si="584"/>
        <v>33.544</v>
      </c>
      <c r="H2507" s="78"/>
      <c r="I2507" s="72"/>
      <c r="J2507" s="75" t="str">
        <f t="shared" si="578"/>
        <v/>
      </c>
      <c r="K2507" s="72">
        <v>100</v>
      </c>
      <c r="L2507" s="163">
        <v>1300</v>
      </c>
      <c r="M2507" s="111" t="s">
        <v>351</v>
      </c>
      <c r="N2507" s="112" t="s">
        <v>5726</v>
      </c>
      <c r="O2507" s="216">
        <v>4620105823661</v>
      </c>
      <c r="P2507" s="220">
        <v>12.74</v>
      </c>
      <c r="Q2507" s="221">
        <v>0.0136</v>
      </c>
      <c r="R2507" s="127">
        <f t="shared" si="585"/>
        <v>0</v>
      </c>
      <c r="S2507" s="128">
        <f t="shared" si="586"/>
        <v>0</v>
      </c>
      <c r="T2507" s="22"/>
      <c r="W2507" s="20"/>
    </row>
    <row r="2508" s="19" customFormat="1" ht="17.1" customHeight="1" outlineLevel="1" spans="1:23">
      <c r="A2508" s="204" t="s">
        <v>5747</v>
      </c>
      <c r="B2508" s="71" t="s">
        <v>5748</v>
      </c>
      <c r="C2508" s="72" t="s">
        <v>350</v>
      </c>
      <c r="D2508" s="73"/>
      <c r="E2508" s="219">
        <v>41.93</v>
      </c>
      <c r="F2508" s="75">
        <f t="shared" si="583"/>
        <v>41.93</v>
      </c>
      <c r="G2508" s="75">
        <f t="shared" si="584"/>
        <v>33.544</v>
      </c>
      <c r="H2508" s="78"/>
      <c r="I2508" s="72"/>
      <c r="J2508" s="75" t="str">
        <f t="shared" si="578"/>
        <v/>
      </c>
      <c r="K2508" s="72">
        <v>100</v>
      </c>
      <c r="L2508" s="163">
        <v>1300</v>
      </c>
      <c r="M2508" s="111" t="s">
        <v>351</v>
      </c>
      <c r="N2508" s="112" t="s">
        <v>5726</v>
      </c>
      <c r="O2508" s="216">
        <v>4620105823678</v>
      </c>
      <c r="P2508" s="220">
        <v>12.74</v>
      </c>
      <c r="Q2508" s="221">
        <v>0.0136</v>
      </c>
      <c r="R2508" s="127">
        <f t="shared" si="585"/>
        <v>0</v>
      </c>
      <c r="S2508" s="128">
        <f t="shared" si="586"/>
        <v>0</v>
      </c>
      <c r="T2508" s="22"/>
      <c r="W2508" s="20"/>
    </row>
    <row r="2509" s="19" customFormat="1" ht="17.1" customHeight="1" outlineLevel="1" spans="1:23">
      <c r="A2509" s="204" t="s">
        <v>5749</v>
      </c>
      <c r="B2509" s="71" t="s">
        <v>5750</v>
      </c>
      <c r="C2509" s="72" t="s">
        <v>350</v>
      </c>
      <c r="D2509" s="73"/>
      <c r="E2509" s="219">
        <v>50.95</v>
      </c>
      <c r="F2509" s="75">
        <f t="shared" si="583"/>
        <v>50.95</v>
      </c>
      <c r="G2509" s="75">
        <f t="shared" si="584"/>
        <v>40.76</v>
      </c>
      <c r="H2509" s="78"/>
      <c r="I2509" s="72"/>
      <c r="J2509" s="75" t="str">
        <f t="shared" si="578"/>
        <v/>
      </c>
      <c r="K2509" s="72">
        <v>100</v>
      </c>
      <c r="L2509" s="163">
        <v>1100</v>
      </c>
      <c r="M2509" s="111" t="s">
        <v>351</v>
      </c>
      <c r="N2509" s="112" t="s">
        <v>5726</v>
      </c>
      <c r="O2509" s="216">
        <v>4620105823685</v>
      </c>
      <c r="P2509" s="220">
        <v>12.76</v>
      </c>
      <c r="Q2509" s="221">
        <v>0.0136</v>
      </c>
      <c r="R2509" s="127">
        <f t="shared" si="585"/>
        <v>0</v>
      </c>
      <c r="S2509" s="128">
        <f t="shared" si="586"/>
        <v>0</v>
      </c>
      <c r="T2509" s="22"/>
      <c r="W2509" s="20"/>
    </row>
    <row r="2510" s="19" customFormat="1" ht="17.1" customHeight="1" outlineLevel="1" spans="1:23">
      <c r="A2510" s="204" t="s">
        <v>5751</v>
      </c>
      <c r="B2510" s="71" t="s">
        <v>5752</v>
      </c>
      <c r="C2510" s="72" t="s">
        <v>350</v>
      </c>
      <c r="D2510" s="73"/>
      <c r="E2510" s="219">
        <v>50.95</v>
      </c>
      <c r="F2510" s="75">
        <f t="shared" si="583"/>
        <v>50.95</v>
      </c>
      <c r="G2510" s="75">
        <f t="shared" si="584"/>
        <v>40.76</v>
      </c>
      <c r="H2510" s="78"/>
      <c r="I2510" s="72"/>
      <c r="J2510" s="75" t="str">
        <f t="shared" si="578"/>
        <v/>
      </c>
      <c r="K2510" s="72">
        <v>100</v>
      </c>
      <c r="L2510" s="163">
        <v>1100</v>
      </c>
      <c r="M2510" s="111" t="s">
        <v>351</v>
      </c>
      <c r="N2510" s="112" t="s">
        <v>5726</v>
      </c>
      <c r="O2510" s="216">
        <v>4620105823692</v>
      </c>
      <c r="P2510" s="220">
        <v>12.76</v>
      </c>
      <c r="Q2510" s="221">
        <v>0.0136</v>
      </c>
      <c r="R2510" s="127">
        <f t="shared" si="585"/>
        <v>0</v>
      </c>
      <c r="S2510" s="128">
        <f t="shared" si="586"/>
        <v>0</v>
      </c>
      <c r="T2510" s="22"/>
      <c r="W2510" s="20"/>
    </row>
    <row r="2511" s="19" customFormat="1" ht="17.1" customHeight="1" outlineLevel="1" spans="1:23">
      <c r="A2511" s="204" t="s">
        <v>5753</v>
      </c>
      <c r="B2511" s="71" t="s">
        <v>5754</v>
      </c>
      <c r="C2511" s="72" t="s">
        <v>350</v>
      </c>
      <c r="D2511" s="73"/>
      <c r="E2511" s="219">
        <v>62.51</v>
      </c>
      <c r="F2511" s="75">
        <f t="shared" si="583"/>
        <v>62.51</v>
      </c>
      <c r="G2511" s="75">
        <f t="shared" si="584"/>
        <v>50.008</v>
      </c>
      <c r="H2511" s="78"/>
      <c r="I2511" s="72"/>
      <c r="J2511" s="75" t="str">
        <f t="shared" si="578"/>
        <v/>
      </c>
      <c r="K2511" s="72">
        <v>100</v>
      </c>
      <c r="L2511" s="163">
        <v>700</v>
      </c>
      <c r="M2511" s="111"/>
      <c r="N2511" s="112" t="s">
        <v>5726</v>
      </c>
      <c r="O2511" s="216">
        <v>4620105823715</v>
      </c>
      <c r="P2511" s="220">
        <v>12.53</v>
      </c>
      <c r="Q2511" s="221">
        <v>0.0136</v>
      </c>
      <c r="R2511" s="127">
        <f t="shared" si="585"/>
        <v>0</v>
      </c>
      <c r="S2511" s="128">
        <f t="shared" si="586"/>
        <v>0</v>
      </c>
      <c r="T2511" s="22"/>
      <c r="W2511" s="20"/>
    </row>
    <row r="2512" s="19" customFormat="1" ht="17.1" customHeight="1" outlineLevel="1" spans="1:23">
      <c r="A2512" s="204" t="s">
        <v>5755</v>
      </c>
      <c r="B2512" s="71" t="s">
        <v>5756</v>
      </c>
      <c r="C2512" s="72" t="s">
        <v>350</v>
      </c>
      <c r="D2512" s="73"/>
      <c r="E2512" s="219">
        <v>65.3</v>
      </c>
      <c r="F2512" s="75">
        <f t="shared" si="583"/>
        <v>65.3</v>
      </c>
      <c r="G2512" s="75">
        <f t="shared" si="584"/>
        <v>52.24</v>
      </c>
      <c r="H2512" s="78"/>
      <c r="I2512" s="72"/>
      <c r="J2512" s="75" t="str">
        <f t="shared" si="578"/>
        <v/>
      </c>
      <c r="K2512" s="72">
        <v>100</v>
      </c>
      <c r="L2512" s="163">
        <v>700</v>
      </c>
      <c r="M2512" s="111"/>
      <c r="N2512" s="112" t="s">
        <v>5726</v>
      </c>
      <c r="O2512" s="216">
        <v>4620105823722</v>
      </c>
      <c r="P2512" s="220">
        <v>12.53</v>
      </c>
      <c r="Q2512" s="221">
        <v>0.0136</v>
      </c>
      <c r="R2512" s="127">
        <f t="shared" si="585"/>
        <v>0</v>
      </c>
      <c r="S2512" s="128">
        <f t="shared" si="586"/>
        <v>0</v>
      </c>
      <c r="T2512" s="22"/>
      <c r="W2512" s="20"/>
    </row>
    <row r="2513" s="19" customFormat="1" ht="17.1" customHeight="1" outlineLevel="1" spans="1:23">
      <c r="A2513" s="204" t="s">
        <v>5757</v>
      </c>
      <c r="B2513" s="71" t="s">
        <v>5758</v>
      </c>
      <c r="C2513" s="72" t="s">
        <v>350</v>
      </c>
      <c r="D2513" s="73"/>
      <c r="E2513" s="219">
        <v>60.34</v>
      </c>
      <c r="F2513" s="75">
        <f t="shared" si="583"/>
        <v>60.34</v>
      </c>
      <c r="G2513" s="75">
        <f t="shared" si="584"/>
        <v>48.272</v>
      </c>
      <c r="H2513" s="78"/>
      <c r="I2513" s="72"/>
      <c r="J2513" s="75" t="str">
        <f t="shared" si="578"/>
        <v/>
      </c>
      <c r="K2513" s="72">
        <v>100</v>
      </c>
      <c r="L2513" s="163">
        <v>700</v>
      </c>
      <c r="M2513" s="111"/>
      <c r="N2513" s="112" t="s">
        <v>5726</v>
      </c>
      <c r="O2513" s="216">
        <v>4620105823739</v>
      </c>
      <c r="P2513" s="220">
        <v>13.23</v>
      </c>
      <c r="Q2513" s="221">
        <v>0.0136</v>
      </c>
      <c r="R2513" s="127">
        <f t="shared" si="585"/>
        <v>0</v>
      </c>
      <c r="S2513" s="128">
        <f t="shared" si="586"/>
        <v>0</v>
      </c>
      <c r="T2513" s="22"/>
      <c r="W2513" s="20"/>
    </row>
    <row r="2514" s="19" customFormat="1" ht="17.1" customHeight="1" outlineLevel="1" spans="1:23">
      <c r="A2514" s="204" t="s">
        <v>5759</v>
      </c>
      <c r="B2514" s="71" t="s">
        <v>5760</v>
      </c>
      <c r="C2514" s="72" t="s">
        <v>350</v>
      </c>
      <c r="D2514" s="73"/>
      <c r="E2514" s="219">
        <v>68.43</v>
      </c>
      <c r="F2514" s="75">
        <f t="shared" si="583"/>
        <v>68.43</v>
      </c>
      <c r="G2514" s="75">
        <f t="shared" si="584"/>
        <v>54.744</v>
      </c>
      <c r="H2514" s="78"/>
      <c r="I2514" s="72"/>
      <c r="J2514" s="75" t="str">
        <f t="shared" si="578"/>
        <v/>
      </c>
      <c r="K2514" s="72">
        <v>100</v>
      </c>
      <c r="L2514" s="163">
        <v>700</v>
      </c>
      <c r="M2514" s="111"/>
      <c r="N2514" s="112" t="s">
        <v>5726</v>
      </c>
      <c r="O2514" s="216">
        <v>4620105823746</v>
      </c>
      <c r="P2514" s="220">
        <v>13.23</v>
      </c>
      <c r="Q2514" s="221">
        <v>0.0136</v>
      </c>
      <c r="R2514" s="127">
        <f t="shared" si="585"/>
        <v>0</v>
      </c>
      <c r="S2514" s="128">
        <f t="shared" si="586"/>
        <v>0</v>
      </c>
      <c r="T2514" s="22"/>
      <c r="W2514" s="20"/>
    </row>
    <row r="2515" s="19" customFormat="1" ht="17.1" customHeight="1" outlineLevel="1" spans="1:23">
      <c r="A2515" s="204" t="s">
        <v>5761</v>
      </c>
      <c r="B2515" s="71" t="s">
        <v>5762</v>
      </c>
      <c r="C2515" s="72" t="s">
        <v>350</v>
      </c>
      <c r="D2515" s="73"/>
      <c r="E2515" s="219">
        <v>68.43</v>
      </c>
      <c r="F2515" s="75">
        <f t="shared" si="583"/>
        <v>68.43</v>
      </c>
      <c r="G2515" s="75">
        <f t="shared" si="584"/>
        <v>54.744</v>
      </c>
      <c r="H2515" s="78"/>
      <c r="I2515" s="72"/>
      <c r="J2515" s="75" t="str">
        <f t="shared" si="578"/>
        <v/>
      </c>
      <c r="K2515" s="72">
        <v>100</v>
      </c>
      <c r="L2515" s="163">
        <v>700</v>
      </c>
      <c r="M2515" s="111"/>
      <c r="N2515" s="112" t="s">
        <v>5726</v>
      </c>
      <c r="O2515" s="216">
        <v>4620105823760</v>
      </c>
      <c r="P2515" s="220">
        <v>13.23</v>
      </c>
      <c r="Q2515" s="221">
        <v>0.0136</v>
      </c>
      <c r="R2515" s="127">
        <f t="shared" si="585"/>
        <v>0</v>
      </c>
      <c r="S2515" s="128">
        <f t="shared" si="586"/>
        <v>0</v>
      </c>
      <c r="T2515" s="22"/>
      <c r="W2515" s="20"/>
    </row>
    <row r="2516" s="19" customFormat="1" ht="17.1" customHeight="1" outlineLevel="1" spans="1:23">
      <c r="A2516" s="204" t="s">
        <v>5763</v>
      </c>
      <c r="B2516" s="71" t="s">
        <v>5764</v>
      </c>
      <c r="C2516" s="72" t="s">
        <v>350</v>
      </c>
      <c r="D2516" s="73"/>
      <c r="E2516" s="219">
        <v>98.95</v>
      </c>
      <c r="F2516" s="75">
        <f t="shared" si="583"/>
        <v>98.95</v>
      </c>
      <c r="G2516" s="75">
        <f t="shared" si="584"/>
        <v>79.16</v>
      </c>
      <c r="H2516" s="78"/>
      <c r="I2516" s="72"/>
      <c r="J2516" s="75" t="str">
        <f t="shared" si="578"/>
        <v/>
      </c>
      <c r="K2516" s="72">
        <v>50</v>
      </c>
      <c r="L2516" s="163">
        <v>500</v>
      </c>
      <c r="M2516" s="111"/>
      <c r="N2516" s="112" t="s">
        <v>5726</v>
      </c>
      <c r="O2516" s="216">
        <v>4620105823821</v>
      </c>
      <c r="P2516" s="220">
        <v>13.65</v>
      </c>
      <c r="Q2516" s="221">
        <v>0.0136</v>
      </c>
      <c r="R2516" s="127">
        <f t="shared" si="585"/>
        <v>0</v>
      </c>
      <c r="S2516" s="128">
        <f t="shared" si="586"/>
        <v>0</v>
      </c>
      <c r="T2516" s="22"/>
      <c r="W2516" s="20"/>
    </row>
    <row r="2517" s="19" customFormat="1" ht="17.1" customHeight="1" outlineLevel="1" spans="1:23">
      <c r="A2517" s="204" t="s">
        <v>5765</v>
      </c>
      <c r="B2517" s="71" t="s">
        <v>5766</v>
      </c>
      <c r="C2517" s="72" t="s">
        <v>350</v>
      </c>
      <c r="D2517" s="73"/>
      <c r="E2517" s="219">
        <v>108.25</v>
      </c>
      <c r="F2517" s="75">
        <f t="shared" si="583"/>
        <v>108.25</v>
      </c>
      <c r="G2517" s="75">
        <f t="shared" si="584"/>
        <v>86.6</v>
      </c>
      <c r="H2517" s="78"/>
      <c r="I2517" s="72"/>
      <c r="J2517" s="75" t="str">
        <f t="shared" si="578"/>
        <v/>
      </c>
      <c r="K2517" s="72">
        <v>50</v>
      </c>
      <c r="L2517" s="163">
        <v>500</v>
      </c>
      <c r="M2517" s="111"/>
      <c r="N2517" s="112" t="s">
        <v>5726</v>
      </c>
      <c r="O2517" s="216">
        <v>4620105823814</v>
      </c>
      <c r="P2517" s="220">
        <v>13.8</v>
      </c>
      <c r="Q2517" s="221">
        <v>0.0136</v>
      </c>
      <c r="R2517" s="127">
        <f t="shared" si="585"/>
        <v>0</v>
      </c>
      <c r="S2517" s="128">
        <f t="shared" si="586"/>
        <v>0</v>
      </c>
      <c r="T2517" s="22"/>
      <c r="W2517" s="20"/>
    </row>
    <row r="2518" s="19" customFormat="1" ht="17.1" customHeight="1" outlineLevel="1" spans="1:23">
      <c r="A2518" s="204" t="s">
        <v>5767</v>
      </c>
      <c r="B2518" s="71" t="s">
        <v>5768</v>
      </c>
      <c r="C2518" s="72" t="s">
        <v>350</v>
      </c>
      <c r="D2518" s="73"/>
      <c r="E2518" s="219">
        <v>98.95</v>
      </c>
      <c r="F2518" s="75">
        <f t="shared" si="583"/>
        <v>98.95</v>
      </c>
      <c r="G2518" s="75">
        <f t="shared" si="584"/>
        <v>79.16</v>
      </c>
      <c r="H2518" s="78"/>
      <c r="I2518" s="72"/>
      <c r="J2518" s="75" t="str">
        <f t="shared" si="578"/>
        <v/>
      </c>
      <c r="K2518" s="72">
        <v>50</v>
      </c>
      <c r="L2518" s="163">
        <v>500</v>
      </c>
      <c r="M2518" s="111"/>
      <c r="N2518" s="112" t="s">
        <v>5726</v>
      </c>
      <c r="O2518" s="216">
        <v>4620105823784</v>
      </c>
      <c r="P2518" s="220">
        <v>13.65</v>
      </c>
      <c r="Q2518" s="221">
        <v>0.0136</v>
      </c>
      <c r="R2518" s="127">
        <f t="shared" si="585"/>
        <v>0</v>
      </c>
      <c r="S2518" s="128">
        <f t="shared" si="586"/>
        <v>0</v>
      </c>
      <c r="T2518" s="22"/>
      <c r="W2518" s="20"/>
    </row>
    <row r="2519" s="19" customFormat="1" ht="17.1" customHeight="1" outlineLevel="1" spans="1:23">
      <c r="A2519" s="204" t="s">
        <v>5769</v>
      </c>
      <c r="B2519" s="71" t="s">
        <v>5770</v>
      </c>
      <c r="C2519" s="72" t="s">
        <v>350</v>
      </c>
      <c r="D2519" s="73"/>
      <c r="E2519" s="219">
        <v>108.25</v>
      </c>
      <c r="F2519" s="75">
        <f t="shared" si="583"/>
        <v>108.25</v>
      </c>
      <c r="G2519" s="75">
        <f t="shared" si="584"/>
        <v>86.6</v>
      </c>
      <c r="H2519" s="78"/>
      <c r="I2519" s="72"/>
      <c r="J2519" s="75" t="str">
        <f t="shared" si="578"/>
        <v/>
      </c>
      <c r="K2519" s="72">
        <v>50</v>
      </c>
      <c r="L2519" s="163">
        <v>500</v>
      </c>
      <c r="M2519" s="111"/>
      <c r="N2519" s="112" t="s">
        <v>5726</v>
      </c>
      <c r="O2519" s="216">
        <v>4620105823777</v>
      </c>
      <c r="P2519" s="220">
        <v>13.8</v>
      </c>
      <c r="Q2519" s="221">
        <v>0.0136</v>
      </c>
      <c r="R2519" s="127">
        <f t="shared" si="585"/>
        <v>0</v>
      </c>
      <c r="S2519" s="128">
        <f t="shared" si="586"/>
        <v>0</v>
      </c>
      <c r="T2519" s="22"/>
      <c r="W2519" s="20"/>
    </row>
    <row r="2520" s="19" customFormat="1" ht="17.1" customHeight="1" outlineLevel="1" spans="1:23">
      <c r="A2520" s="204" t="s">
        <v>5771</v>
      </c>
      <c r="B2520" s="71" t="s">
        <v>5772</v>
      </c>
      <c r="C2520" s="72" t="s">
        <v>350</v>
      </c>
      <c r="D2520" s="73"/>
      <c r="E2520" s="219">
        <v>98.95</v>
      </c>
      <c r="F2520" s="75">
        <f t="shared" si="583"/>
        <v>98.95</v>
      </c>
      <c r="G2520" s="75">
        <f t="shared" si="584"/>
        <v>79.16</v>
      </c>
      <c r="H2520" s="78"/>
      <c r="I2520" s="72"/>
      <c r="J2520" s="75" t="str">
        <f t="shared" si="578"/>
        <v/>
      </c>
      <c r="K2520" s="72">
        <v>50</v>
      </c>
      <c r="L2520" s="163">
        <v>500</v>
      </c>
      <c r="M2520" s="111"/>
      <c r="N2520" s="112" t="s">
        <v>5726</v>
      </c>
      <c r="O2520" s="216">
        <v>4620105823807</v>
      </c>
      <c r="P2520" s="220">
        <v>13.65</v>
      </c>
      <c r="Q2520" s="221">
        <v>0.0136</v>
      </c>
      <c r="R2520" s="127">
        <f t="shared" si="585"/>
        <v>0</v>
      </c>
      <c r="S2520" s="128">
        <f t="shared" si="586"/>
        <v>0</v>
      </c>
      <c r="T2520" s="22"/>
      <c r="W2520" s="20"/>
    </row>
    <row r="2521" s="19" customFormat="1" ht="17.1" customHeight="1" outlineLevel="1" spans="1:23">
      <c r="A2521" s="204" t="s">
        <v>5773</v>
      </c>
      <c r="B2521" s="71" t="s">
        <v>5774</v>
      </c>
      <c r="C2521" s="72" t="s">
        <v>350</v>
      </c>
      <c r="D2521" s="73"/>
      <c r="E2521" s="219">
        <v>108.25</v>
      </c>
      <c r="F2521" s="75">
        <f t="shared" si="583"/>
        <v>108.25</v>
      </c>
      <c r="G2521" s="75">
        <f t="shared" si="584"/>
        <v>86.6</v>
      </c>
      <c r="H2521" s="78"/>
      <c r="I2521" s="72"/>
      <c r="J2521" s="75" t="str">
        <f t="shared" si="578"/>
        <v/>
      </c>
      <c r="K2521" s="72">
        <v>50</v>
      </c>
      <c r="L2521" s="163">
        <v>500</v>
      </c>
      <c r="M2521" s="111"/>
      <c r="N2521" s="112" t="s">
        <v>5726</v>
      </c>
      <c r="O2521" s="216">
        <v>4620105823791</v>
      </c>
      <c r="P2521" s="220">
        <v>13.8</v>
      </c>
      <c r="Q2521" s="221">
        <v>0.0136</v>
      </c>
      <c r="R2521" s="127">
        <f t="shared" si="585"/>
        <v>0</v>
      </c>
      <c r="S2521" s="128">
        <f t="shared" si="586"/>
        <v>0</v>
      </c>
      <c r="T2521" s="22"/>
      <c r="W2521" s="20"/>
    </row>
    <row r="2522" s="19" customFormat="1" ht="17.1" customHeight="1" outlineLevel="1" spans="1:23">
      <c r="A2522" s="204" t="s">
        <v>5775</v>
      </c>
      <c r="B2522" s="71" t="s">
        <v>5776</v>
      </c>
      <c r="C2522" s="72" t="s">
        <v>350</v>
      </c>
      <c r="D2522" s="73"/>
      <c r="E2522" s="219">
        <v>120.8</v>
      </c>
      <c r="F2522" s="75">
        <f t="shared" si="583"/>
        <v>120.8</v>
      </c>
      <c r="G2522" s="75">
        <f t="shared" si="584"/>
        <v>96.64</v>
      </c>
      <c r="H2522" s="78"/>
      <c r="I2522" s="72"/>
      <c r="J2522" s="75" t="str">
        <f t="shared" si="578"/>
        <v/>
      </c>
      <c r="K2522" s="72">
        <v>50</v>
      </c>
      <c r="L2522" s="163">
        <v>400</v>
      </c>
      <c r="M2522" s="111"/>
      <c r="N2522" s="112" t="s">
        <v>5726</v>
      </c>
      <c r="O2522" s="216">
        <v>4620105823838</v>
      </c>
      <c r="P2522" s="220">
        <v>12.56</v>
      </c>
      <c r="Q2522" s="221">
        <v>0.0136</v>
      </c>
      <c r="R2522" s="127">
        <f t="shared" si="585"/>
        <v>0</v>
      </c>
      <c r="S2522" s="128">
        <f t="shared" si="586"/>
        <v>0</v>
      </c>
      <c r="T2522" s="22"/>
      <c r="W2522" s="20"/>
    </row>
    <row r="2523" s="19" customFormat="1" ht="17.1" customHeight="1" outlineLevel="1" spans="1:23">
      <c r="A2523" s="204" t="s">
        <v>5777</v>
      </c>
      <c r="B2523" s="71" t="s">
        <v>5778</v>
      </c>
      <c r="C2523" s="72" t="s">
        <v>350</v>
      </c>
      <c r="D2523" s="73"/>
      <c r="E2523" s="219">
        <v>120.8</v>
      </c>
      <c r="F2523" s="75">
        <f t="shared" si="583"/>
        <v>120.8</v>
      </c>
      <c r="G2523" s="75">
        <f t="shared" si="584"/>
        <v>96.64</v>
      </c>
      <c r="H2523" s="78"/>
      <c r="I2523" s="72"/>
      <c r="J2523" s="75" t="str">
        <f t="shared" si="578"/>
        <v/>
      </c>
      <c r="K2523" s="72">
        <v>50</v>
      </c>
      <c r="L2523" s="163">
        <v>400</v>
      </c>
      <c r="M2523" s="111"/>
      <c r="N2523" s="112" t="s">
        <v>5726</v>
      </c>
      <c r="O2523" s="216">
        <v>4620105823852</v>
      </c>
      <c r="P2523" s="220">
        <v>12.56</v>
      </c>
      <c r="Q2523" s="221">
        <v>0.0136</v>
      </c>
      <c r="R2523" s="127">
        <f t="shared" si="585"/>
        <v>0</v>
      </c>
      <c r="S2523" s="128">
        <f t="shared" si="586"/>
        <v>0</v>
      </c>
      <c r="T2523" s="22"/>
      <c r="W2523" s="20"/>
    </row>
    <row r="2524" s="19" customFormat="1" ht="17.1" customHeight="1" outlineLevel="1" spans="1:23">
      <c r="A2524" s="204" t="s">
        <v>5779</v>
      </c>
      <c r="B2524" s="71" t="s">
        <v>5780</v>
      </c>
      <c r="C2524" s="72" t="s">
        <v>350</v>
      </c>
      <c r="D2524" s="73"/>
      <c r="E2524" s="219">
        <v>120.8</v>
      </c>
      <c r="F2524" s="75">
        <f t="shared" si="583"/>
        <v>120.8</v>
      </c>
      <c r="G2524" s="75">
        <f t="shared" si="584"/>
        <v>96.64</v>
      </c>
      <c r="H2524" s="78"/>
      <c r="I2524" s="72"/>
      <c r="J2524" s="75" t="str">
        <f t="shared" si="578"/>
        <v/>
      </c>
      <c r="K2524" s="72">
        <v>50</v>
      </c>
      <c r="L2524" s="163">
        <v>400</v>
      </c>
      <c r="M2524" s="111"/>
      <c r="N2524" s="112" t="s">
        <v>5726</v>
      </c>
      <c r="O2524" s="216">
        <v>4620105823876</v>
      </c>
      <c r="P2524" s="220">
        <v>12.56</v>
      </c>
      <c r="Q2524" s="221">
        <v>0.0136</v>
      </c>
      <c r="R2524" s="127">
        <f t="shared" si="585"/>
        <v>0</v>
      </c>
      <c r="S2524" s="128">
        <f t="shared" si="586"/>
        <v>0</v>
      </c>
      <c r="T2524" s="22"/>
      <c r="W2524" s="20"/>
    </row>
    <row r="2525" s="19" customFormat="1" ht="17.1" customHeight="1" outlineLevel="1" spans="1:23">
      <c r="A2525" s="204" t="s">
        <v>5781</v>
      </c>
      <c r="B2525" s="71" t="s">
        <v>5782</v>
      </c>
      <c r="C2525" s="72" t="s">
        <v>350</v>
      </c>
      <c r="D2525" s="73"/>
      <c r="E2525" s="219">
        <v>150.7</v>
      </c>
      <c r="F2525" s="75">
        <f t="shared" si="583"/>
        <v>150.7</v>
      </c>
      <c r="G2525" s="75">
        <f t="shared" si="584"/>
        <v>120.56</v>
      </c>
      <c r="H2525" s="78"/>
      <c r="I2525" s="72"/>
      <c r="J2525" s="75" t="str">
        <f t="shared" si="578"/>
        <v/>
      </c>
      <c r="K2525" s="72">
        <v>25</v>
      </c>
      <c r="L2525" s="163">
        <v>350</v>
      </c>
      <c r="M2525" s="111"/>
      <c r="N2525" s="112" t="s">
        <v>5726</v>
      </c>
      <c r="O2525" s="216">
        <v>4620105823890</v>
      </c>
      <c r="P2525" s="220">
        <v>13.09</v>
      </c>
      <c r="Q2525" s="221">
        <v>0.0136</v>
      </c>
      <c r="R2525" s="127">
        <f t="shared" si="585"/>
        <v>0</v>
      </c>
      <c r="S2525" s="128">
        <f t="shared" si="586"/>
        <v>0</v>
      </c>
      <c r="T2525" s="22"/>
      <c r="W2525" s="20"/>
    </row>
    <row r="2526" s="19" customFormat="1" ht="17.1" customHeight="1" outlineLevel="1" spans="1:23">
      <c r="A2526" s="204" t="s">
        <v>5783</v>
      </c>
      <c r="B2526" s="71" t="s">
        <v>5784</v>
      </c>
      <c r="C2526" s="72" t="s">
        <v>350</v>
      </c>
      <c r="D2526" s="73"/>
      <c r="E2526" s="219">
        <v>150.7</v>
      </c>
      <c r="F2526" s="75">
        <f t="shared" si="583"/>
        <v>150.7</v>
      </c>
      <c r="G2526" s="75">
        <f t="shared" si="584"/>
        <v>120.56</v>
      </c>
      <c r="H2526" s="78"/>
      <c r="I2526" s="72"/>
      <c r="J2526" s="75" t="str">
        <f t="shared" si="578"/>
        <v/>
      </c>
      <c r="K2526" s="72">
        <v>25</v>
      </c>
      <c r="L2526" s="163">
        <v>350</v>
      </c>
      <c r="M2526" s="111"/>
      <c r="N2526" s="112" t="s">
        <v>5726</v>
      </c>
      <c r="O2526" s="216">
        <v>4620105823906</v>
      </c>
      <c r="P2526" s="220">
        <v>13.09</v>
      </c>
      <c r="Q2526" s="221">
        <v>0.0136</v>
      </c>
      <c r="R2526" s="127">
        <f t="shared" si="585"/>
        <v>0</v>
      </c>
      <c r="S2526" s="128">
        <f t="shared" si="586"/>
        <v>0</v>
      </c>
      <c r="T2526" s="22"/>
      <c r="W2526" s="20"/>
    </row>
    <row r="2527" s="19" customFormat="1" ht="17.1" customHeight="1" outlineLevel="1" spans="1:23">
      <c r="A2527" s="204" t="s">
        <v>5785</v>
      </c>
      <c r="B2527" s="71" t="s">
        <v>5786</v>
      </c>
      <c r="C2527" s="72" t="s">
        <v>350</v>
      </c>
      <c r="D2527" s="73"/>
      <c r="E2527" s="219">
        <v>255.28</v>
      </c>
      <c r="F2527" s="75">
        <f t="shared" si="583"/>
        <v>255.28</v>
      </c>
      <c r="G2527" s="75">
        <f t="shared" si="584"/>
        <v>204.224</v>
      </c>
      <c r="H2527" s="78"/>
      <c r="I2527" s="72"/>
      <c r="J2527" s="75" t="str">
        <f t="shared" si="578"/>
        <v/>
      </c>
      <c r="K2527" s="72">
        <v>25</v>
      </c>
      <c r="L2527" s="163">
        <v>200</v>
      </c>
      <c r="M2527" s="111"/>
      <c r="N2527" s="112" t="s">
        <v>5726</v>
      </c>
      <c r="O2527" s="216">
        <v>4620105823913</v>
      </c>
      <c r="P2527" s="220">
        <v>13.08</v>
      </c>
      <c r="Q2527" s="221">
        <v>0.0136</v>
      </c>
      <c r="R2527" s="127">
        <f t="shared" si="585"/>
        <v>0</v>
      </c>
      <c r="S2527" s="128">
        <f t="shared" si="586"/>
        <v>0</v>
      </c>
      <c r="T2527" s="22"/>
      <c r="W2527" s="20"/>
    </row>
    <row r="2528" s="19" customFormat="1" ht="17.1" customHeight="1" outlineLevel="1" spans="1:23">
      <c r="A2528" s="204" t="s">
        <v>5787</v>
      </c>
      <c r="B2528" s="71" t="s">
        <v>5788</v>
      </c>
      <c r="C2528" s="72" t="s">
        <v>350</v>
      </c>
      <c r="D2528" s="73"/>
      <c r="E2528" s="219">
        <v>255.28</v>
      </c>
      <c r="F2528" s="75">
        <f t="shared" si="583"/>
        <v>255.28</v>
      </c>
      <c r="G2528" s="75">
        <f t="shared" si="584"/>
        <v>204.224</v>
      </c>
      <c r="H2528" s="78"/>
      <c r="I2528" s="72"/>
      <c r="J2528" s="75" t="str">
        <f t="shared" si="578"/>
        <v/>
      </c>
      <c r="K2528" s="72">
        <v>25</v>
      </c>
      <c r="L2528" s="163">
        <v>200</v>
      </c>
      <c r="M2528" s="111"/>
      <c r="N2528" s="112" t="s">
        <v>5726</v>
      </c>
      <c r="O2528" s="216">
        <v>4620105823944</v>
      </c>
      <c r="P2528" s="220">
        <v>13.08</v>
      </c>
      <c r="Q2528" s="221">
        <v>0.0136</v>
      </c>
      <c r="R2528" s="127">
        <f t="shared" si="585"/>
        <v>0</v>
      </c>
      <c r="S2528" s="128">
        <f t="shared" si="586"/>
        <v>0</v>
      </c>
      <c r="T2528" s="22"/>
      <c r="W2528" s="20"/>
    </row>
    <row r="2529" s="19" customFormat="1" ht="17.1" customHeight="1" outlineLevel="1" spans="1:23">
      <c r="A2529" s="204" t="s">
        <v>5789</v>
      </c>
      <c r="B2529" s="71" t="s">
        <v>5790</v>
      </c>
      <c r="C2529" s="72" t="s">
        <v>350</v>
      </c>
      <c r="D2529" s="73"/>
      <c r="E2529" s="219">
        <v>381.74</v>
      </c>
      <c r="F2529" s="75">
        <f t="shared" si="583"/>
        <v>381.74</v>
      </c>
      <c r="G2529" s="75">
        <f t="shared" si="584"/>
        <v>305.392</v>
      </c>
      <c r="H2529" s="78"/>
      <c r="I2529" s="72"/>
      <c r="J2529" s="75" t="str">
        <f t="shared" si="578"/>
        <v/>
      </c>
      <c r="K2529" s="72">
        <v>10</v>
      </c>
      <c r="L2529" s="163">
        <v>120</v>
      </c>
      <c r="M2529" s="111"/>
      <c r="N2529" s="112" t="s">
        <v>5726</v>
      </c>
      <c r="O2529" s="216">
        <v>4620105823968</v>
      </c>
      <c r="P2529" s="220">
        <v>12.54</v>
      </c>
      <c r="Q2529" s="221">
        <v>0.0136458</v>
      </c>
      <c r="R2529" s="127">
        <f t="shared" si="585"/>
        <v>0</v>
      </c>
      <c r="S2529" s="128">
        <f t="shared" si="586"/>
        <v>0</v>
      </c>
      <c r="T2529" s="22"/>
      <c r="W2529" s="20"/>
    </row>
    <row r="2530" s="19" customFormat="1" ht="17.1" customHeight="1" outlineLevel="1" spans="1:23">
      <c r="A2530" s="204" t="s">
        <v>5791</v>
      </c>
      <c r="B2530" s="71" t="s">
        <v>5792</v>
      </c>
      <c r="C2530" s="72" t="s">
        <v>350</v>
      </c>
      <c r="D2530" s="73"/>
      <c r="E2530" s="219">
        <v>381.74</v>
      </c>
      <c r="F2530" s="75">
        <f t="shared" si="583"/>
        <v>381.74</v>
      </c>
      <c r="G2530" s="75">
        <f t="shared" si="584"/>
        <v>305.392</v>
      </c>
      <c r="H2530" s="78"/>
      <c r="I2530" s="72"/>
      <c r="J2530" s="75" t="str">
        <f t="shared" si="578"/>
        <v/>
      </c>
      <c r="K2530" s="72">
        <v>10</v>
      </c>
      <c r="L2530" s="163">
        <v>120</v>
      </c>
      <c r="M2530" s="111"/>
      <c r="N2530" s="112" t="s">
        <v>5726</v>
      </c>
      <c r="O2530" s="216">
        <v>4620105823982</v>
      </c>
      <c r="P2530" s="220">
        <v>12.54</v>
      </c>
      <c r="Q2530" s="221">
        <v>0.0136458</v>
      </c>
      <c r="R2530" s="127">
        <f t="shared" si="585"/>
        <v>0</v>
      </c>
      <c r="S2530" s="128">
        <f t="shared" si="586"/>
        <v>0</v>
      </c>
      <c r="T2530" s="22"/>
      <c r="W2530" s="20"/>
    </row>
    <row r="2531" s="19" customFormat="1" ht="17.1" customHeight="1" outlineLevel="1" spans="1:23">
      <c r="A2531" s="204" t="s">
        <v>5793</v>
      </c>
      <c r="B2531" s="71" t="s">
        <v>5794</v>
      </c>
      <c r="C2531" s="72" t="s">
        <v>350</v>
      </c>
      <c r="D2531" s="73"/>
      <c r="E2531" s="219">
        <v>575.97</v>
      </c>
      <c r="F2531" s="75">
        <f t="shared" si="583"/>
        <v>575.97</v>
      </c>
      <c r="G2531" s="75">
        <f t="shared" si="584"/>
        <v>460.776</v>
      </c>
      <c r="H2531" s="78"/>
      <c r="I2531" s="72"/>
      <c r="J2531" s="75" t="str">
        <f t="shared" si="578"/>
        <v/>
      </c>
      <c r="K2531" s="72">
        <v>10</v>
      </c>
      <c r="L2531" s="163">
        <v>90</v>
      </c>
      <c r="M2531" s="111"/>
      <c r="N2531" s="112" t="s">
        <v>5726</v>
      </c>
      <c r="O2531" s="216">
        <v>4620105824002</v>
      </c>
      <c r="P2531" s="220">
        <v>13.842</v>
      </c>
      <c r="Q2531" s="221">
        <v>0.0136458</v>
      </c>
      <c r="R2531" s="127">
        <f t="shared" si="585"/>
        <v>0</v>
      </c>
      <c r="S2531" s="128">
        <f t="shared" si="586"/>
        <v>0</v>
      </c>
      <c r="T2531" s="22"/>
      <c r="W2531" s="20"/>
    </row>
    <row r="2532" s="19" customFormat="1" ht="17.1" customHeight="1" outlineLevel="1" spans="1:23">
      <c r="A2532" s="204" t="s">
        <v>5795</v>
      </c>
      <c r="B2532" s="71" t="s">
        <v>5796</v>
      </c>
      <c r="C2532" s="72" t="s">
        <v>350</v>
      </c>
      <c r="D2532" s="73"/>
      <c r="E2532" s="219">
        <v>575.97</v>
      </c>
      <c r="F2532" s="75">
        <f t="shared" si="583"/>
        <v>575.97</v>
      </c>
      <c r="G2532" s="75">
        <f t="shared" si="584"/>
        <v>460.776</v>
      </c>
      <c r="H2532" s="78"/>
      <c r="I2532" s="72"/>
      <c r="J2532" s="75" t="str">
        <f t="shared" si="578"/>
        <v/>
      </c>
      <c r="K2532" s="72">
        <v>10</v>
      </c>
      <c r="L2532" s="163">
        <v>90</v>
      </c>
      <c r="M2532" s="111"/>
      <c r="N2532" s="112" t="s">
        <v>5726</v>
      </c>
      <c r="O2532" s="216">
        <v>4620105824026</v>
      </c>
      <c r="P2532" s="220">
        <v>13.842</v>
      </c>
      <c r="Q2532" s="221">
        <v>0.0136458</v>
      </c>
      <c r="R2532" s="127">
        <f t="shared" si="585"/>
        <v>0</v>
      </c>
      <c r="S2532" s="128">
        <f t="shared" si="586"/>
        <v>0</v>
      </c>
      <c r="T2532" s="22"/>
      <c r="W2532" s="20"/>
    </row>
    <row r="2533" s="19" customFormat="1" ht="17.1" customHeight="1" outlineLevel="1" spans="1:23">
      <c r="A2533" s="204" t="s">
        <v>5797</v>
      </c>
      <c r="B2533" s="71" t="s">
        <v>5798</v>
      </c>
      <c r="C2533" s="72" t="s">
        <v>350</v>
      </c>
      <c r="D2533" s="73"/>
      <c r="E2533" s="219">
        <v>705.56</v>
      </c>
      <c r="F2533" s="75">
        <f t="shared" si="583"/>
        <v>705.56</v>
      </c>
      <c r="G2533" s="75">
        <f t="shared" si="584"/>
        <v>564.448</v>
      </c>
      <c r="H2533" s="78"/>
      <c r="I2533" s="72"/>
      <c r="J2533" s="75" t="str">
        <f t="shared" si="578"/>
        <v/>
      </c>
      <c r="K2533" s="72">
        <v>10</v>
      </c>
      <c r="L2533" s="163">
        <v>70</v>
      </c>
      <c r="M2533" s="111"/>
      <c r="N2533" s="112" t="s">
        <v>5726</v>
      </c>
      <c r="O2533" s="216">
        <v>4620105824040</v>
      </c>
      <c r="P2533" s="220">
        <v>12.67</v>
      </c>
      <c r="Q2533" s="221">
        <v>0.0136458</v>
      </c>
      <c r="R2533" s="127">
        <f t="shared" si="585"/>
        <v>0</v>
      </c>
      <c r="S2533" s="128">
        <f t="shared" si="586"/>
        <v>0</v>
      </c>
      <c r="T2533" s="22"/>
      <c r="W2533" s="20"/>
    </row>
    <row r="2534" s="19" customFormat="1" ht="17.1" customHeight="1" outlineLevel="1" spans="1:23">
      <c r="A2534" s="204" t="s">
        <v>5799</v>
      </c>
      <c r="B2534" s="71" t="s">
        <v>5800</v>
      </c>
      <c r="C2534" s="72" t="s">
        <v>350</v>
      </c>
      <c r="D2534" s="73"/>
      <c r="E2534" s="219">
        <v>1152.17</v>
      </c>
      <c r="F2534" s="75">
        <f t="shared" si="583"/>
        <v>1152.17</v>
      </c>
      <c r="G2534" s="75">
        <f t="shared" si="584"/>
        <v>921.736</v>
      </c>
      <c r="H2534" s="78"/>
      <c r="I2534" s="72"/>
      <c r="J2534" s="75" t="str">
        <f t="shared" si="578"/>
        <v/>
      </c>
      <c r="K2534" s="72">
        <v>5</v>
      </c>
      <c r="L2534" s="163">
        <v>50</v>
      </c>
      <c r="M2534" s="111"/>
      <c r="N2534" s="112" t="s">
        <v>5726</v>
      </c>
      <c r="O2534" s="216">
        <v>4620105824088</v>
      </c>
      <c r="P2534" s="220">
        <v>13.63</v>
      </c>
      <c r="Q2534" s="221">
        <v>0.0136458</v>
      </c>
      <c r="R2534" s="127">
        <f t="shared" si="585"/>
        <v>0</v>
      </c>
      <c r="S2534" s="128">
        <f t="shared" si="586"/>
        <v>0</v>
      </c>
      <c r="T2534" s="22"/>
      <c r="W2534" s="20"/>
    </row>
    <row r="2535" s="19" customFormat="1" ht="17.1" customHeight="1" outlineLevel="1" spans="1:23">
      <c r="A2535" s="204" t="s">
        <v>5801</v>
      </c>
      <c r="B2535" s="71" t="s">
        <v>5802</v>
      </c>
      <c r="C2535" s="72" t="s">
        <v>350</v>
      </c>
      <c r="D2535" s="73"/>
      <c r="E2535" s="219">
        <v>1152.17</v>
      </c>
      <c r="F2535" s="75">
        <f t="shared" si="583"/>
        <v>1152.17</v>
      </c>
      <c r="G2535" s="75">
        <f t="shared" si="584"/>
        <v>921.736</v>
      </c>
      <c r="H2535" s="78"/>
      <c r="I2535" s="72"/>
      <c r="J2535" s="75" t="str">
        <f t="shared" si="578"/>
        <v/>
      </c>
      <c r="K2535" s="72">
        <v>5</v>
      </c>
      <c r="L2535" s="163">
        <v>50</v>
      </c>
      <c r="M2535" s="111"/>
      <c r="N2535" s="112" t="s">
        <v>5726</v>
      </c>
      <c r="O2535" s="216">
        <v>4620105824095</v>
      </c>
      <c r="P2535" s="220">
        <v>13.63</v>
      </c>
      <c r="Q2535" s="221">
        <v>0.0136458</v>
      </c>
      <c r="R2535" s="127">
        <f t="shared" si="585"/>
        <v>0</v>
      </c>
      <c r="S2535" s="128">
        <f t="shared" si="586"/>
        <v>0</v>
      </c>
      <c r="T2535" s="22"/>
      <c r="W2535" s="20"/>
    </row>
    <row r="2536" s="19" customFormat="1" ht="17.1" customHeight="1" outlineLevel="1" spans="1:23">
      <c r="A2536" s="204" t="s">
        <v>5803</v>
      </c>
      <c r="B2536" s="71" t="s">
        <v>5804</v>
      </c>
      <c r="C2536" s="72" t="s">
        <v>350</v>
      </c>
      <c r="D2536" s="73"/>
      <c r="E2536" s="219">
        <v>1509.57</v>
      </c>
      <c r="F2536" s="75">
        <f t="shared" si="583"/>
        <v>1509.57</v>
      </c>
      <c r="G2536" s="75">
        <f t="shared" si="584"/>
        <v>1207.656</v>
      </c>
      <c r="H2536" s="78"/>
      <c r="I2536" s="72"/>
      <c r="J2536" s="75" t="str">
        <f t="shared" si="578"/>
        <v/>
      </c>
      <c r="K2536" s="72">
        <v>5</v>
      </c>
      <c r="L2536" s="163">
        <v>50</v>
      </c>
      <c r="M2536" s="111"/>
      <c r="N2536" s="112" t="s">
        <v>5726</v>
      </c>
      <c r="O2536" s="216">
        <v>4620105824101</v>
      </c>
      <c r="P2536" s="220">
        <v>14</v>
      </c>
      <c r="Q2536" s="221">
        <v>0.0136458</v>
      </c>
      <c r="R2536" s="127">
        <f t="shared" si="585"/>
        <v>0</v>
      </c>
      <c r="S2536" s="128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9"/>
      <c r="F2537" s="75"/>
      <c r="G2537" s="75"/>
      <c r="H2537" s="78"/>
      <c r="I2537" s="72"/>
      <c r="J2537" s="75" t="str">
        <f t="shared" si="578"/>
        <v/>
      </c>
      <c r="K2537" s="72"/>
      <c r="L2537" s="163"/>
      <c r="M2537" s="111"/>
      <c r="N2537" s="112"/>
      <c r="O2537" s="216"/>
      <c r="P2537" s="220"/>
      <c r="Q2537" s="221"/>
      <c r="R2537" s="127"/>
      <c r="S2537" s="128"/>
      <c r="W2537" s="20"/>
    </row>
    <row r="2538" ht="18" customHeight="1" outlineLevel="1" spans="1:23">
      <c r="A2538" s="223" t="s">
        <v>5805</v>
      </c>
      <c r="B2538" s="71" t="s">
        <v>5806</v>
      </c>
      <c r="C2538" s="72" t="s">
        <v>350</v>
      </c>
      <c r="D2538" s="73"/>
      <c r="E2538" s="219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3">
        <v>40</v>
      </c>
      <c r="M2538" s="111" t="s">
        <v>351</v>
      </c>
      <c r="N2538" s="112" t="s">
        <v>5807</v>
      </c>
      <c r="O2538" s="216">
        <v>4620105826242</v>
      </c>
      <c r="P2538" s="220">
        <v>21.95</v>
      </c>
      <c r="Q2538" s="221">
        <v>0.038735</v>
      </c>
      <c r="R2538" s="127">
        <f t="shared" ref="R2538:R2547" si="590">P2538/L2538*D2538</f>
        <v>0</v>
      </c>
      <c r="S2538" s="128">
        <f t="shared" ref="S2538:S2547" si="591">Q2538/L2538*D2538</f>
        <v>0</v>
      </c>
      <c r="W2538" s="20"/>
    </row>
    <row r="2539" ht="18" customHeight="1" outlineLevel="1" spans="1:23">
      <c r="A2539" s="223" t="s">
        <v>5808</v>
      </c>
      <c r="B2539" s="71" t="s">
        <v>5809</v>
      </c>
      <c r="C2539" s="72" t="s">
        <v>350</v>
      </c>
      <c r="D2539" s="73"/>
      <c r="E2539" s="219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3">
        <v>40</v>
      </c>
      <c r="M2539" s="111" t="s">
        <v>351</v>
      </c>
      <c r="N2539" s="112" t="s">
        <v>5807</v>
      </c>
      <c r="O2539" s="216">
        <v>4620105826259</v>
      </c>
      <c r="P2539" s="220">
        <v>22.85</v>
      </c>
      <c r="Q2539" s="221">
        <v>0.038735</v>
      </c>
      <c r="R2539" s="127">
        <f t="shared" si="590"/>
        <v>0</v>
      </c>
      <c r="S2539" s="128">
        <f t="shared" si="591"/>
        <v>0</v>
      </c>
      <c r="W2539" s="20"/>
    </row>
    <row r="2540" ht="18" customHeight="1" outlineLevel="1" spans="1:23">
      <c r="A2540" s="204" t="s">
        <v>5810</v>
      </c>
      <c r="B2540" s="71" t="s">
        <v>5811</v>
      </c>
      <c r="C2540" s="72" t="s">
        <v>350</v>
      </c>
      <c r="D2540" s="73"/>
      <c r="E2540" s="219">
        <v>1470.25</v>
      </c>
      <c r="F2540" s="75">
        <f t="shared" si="587"/>
        <v>1470.25</v>
      </c>
      <c r="G2540" s="75">
        <f t="shared" si="588"/>
        <v>1176.2</v>
      </c>
      <c r="H2540" s="76">
        <v>110</v>
      </c>
      <c r="I2540" s="72"/>
      <c r="J2540" s="75" t="str">
        <f t="shared" si="589"/>
        <v/>
      </c>
      <c r="K2540" s="72">
        <v>1</v>
      </c>
      <c r="L2540" s="163">
        <v>40</v>
      </c>
      <c r="M2540" s="111" t="s">
        <v>351</v>
      </c>
      <c r="N2540" s="112" t="s">
        <v>5807</v>
      </c>
      <c r="O2540" s="216">
        <v>4620105826266</v>
      </c>
      <c r="P2540" s="220">
        <v>23.25</v>
      </c>
      <c r="Q2540" s="221">
        <v>0.038735</v>
      </c>
      <c r="R2540" s="127">
        <f t="shared" si="590"/>
        <v>0</v>
      </c>
      <c r="S2540" s="128">
        <f t="shared" si="591"/>
        <v>0</v>
      </c>
      <c r="W2540" s="20"/>
    </row>
    <row r="2541" ht="18" customHeight="1" outlineLevel="1" spans="1:23">
      <c r="A2541" s="223" t="s">
        <v>5812</v>
      </c>
      <c r="B2541" s="71" t="s">
        <v>5813</v>
      </c>
      <c r="C2541" s="72" t="s">
        <v>350</v>
      </c>
      <c r="D2541" s="73"/>
      <c r="E2541" s="219">
        <v>1596.37</v>
      </c>
      <c r="F2541" s="75">
        <f t="shared" si="587"/>
        <v>1596.37</v>
      </c>
      <c r="G2541" s="75">
        <f t="shared" si="588"/>
        <v>1277.096</v>
      </c>
      <c r="H2541" s="76">
        <v>13</v>
      </c>
      <c r="I2541" s="72"/>
      <c r="J2541" s="75" t="str">
        <f t="shared" si="589"/>
        <v/>
      </c>
      <c r="K2541" s="72">
        <v>1</v>
      </c>
      <c r="L2541" s="163">
        <v>40</v>
      </c>
      <c r="M2541" s="111" t="s">
        <v>351</v>
      </c>
      <c r="N2541" s="112" t="s">
        <v>5807</v>
      </c>
      <c r="O2541" s="216">
        <v>4620105826273</v>
      </c>
      <c r="P2541" s="220">
        <v>22.1</v>
      </c>
      <c r="Q2541" s="221">
        <v>0.038735</v>
      </c>
      <c r="R2541" s="127">
        <f t="shared" si="590"/>
        <v>0</v>
      </c>
      <c r="S2541" s="128">
        <f t="shared" si="591"/>
        <v>0</v>
      </c>
      <c r="W2541" s="20"/>
    </row>
    <row r="2542" ht="18" customHeight="1" outlineLevel="1" spans="1:23">
      <c r="A2542" s="204" t="s">
        <v>5814</v>
      </c>
      <c r="B2542" s="71" t="s">
        <v>5815</v>
      </c>
      <c r="C2542" s="72" t="s">
        <v>350</v>
      </c>
      <c r="D2542" s="73"/>
      <c r="E2542" s="219">
        <v>1622.8</v>
      </c>
      <c r="F2542" s="75">
        <f t="shared" si="587"/>
        <v>1622.8</v>
      </c>
      <c r="G2542" s="75">
        <f t="shared" si="588"/>
        <v>1298.24</v>
      </c>
      <c r="H2542" s="76">
        <v>90</v>
      </c>
      <c r="I2542" s="72"/>
      <c r="J2542" s="75" t="str">
        <f t="shared" si="589"/>
        <v/>
      </c>
      <c r="K2542" s="72">
        <v>1</v>
      </c>
      <c r="L2542" s="163">
        <v>40</v>
      </c>
      <c r="M2542" s="111" t="s">
        <v>351</v>
      </c>
      <c r="N2542" s="112" t="s">
        <v>5807</v>
      </c>
      <c r="O2542" s="216">
        <v>4620105826280</v>
      </c>
      <c r="P2542" s="220">
        <v>21.9</v>
      </c>
      <c r="Q2542" s="221">
        <v>0.038735</v>
      </c>
      <c r="R2542" s="127">
        <f t="shared" si="590"/>
        <v>0</v>
      </c>
      <c r="S2542" s="128">
        <f t="shared" si="591"/>
        <v>0</v>
      </c>
      <c r="W2542" s="20"/>
    </row>
    <row r="2543" ht="18" customHeight="1" outlineLevel="1" spans="1:23">
      <c r="A2543" s="204" t="s">
        <v>5816</v>
      </c>
      <c r="B2543" s="71" t="s">
        <v>5817</v>
      </c>
      <c r="C2543" s="72" t="s">
        <v>350</v>
      </c>
      <c r="D2543" s="73"/>
      <c r="E2543" s="219">
        <v>1897.07</v>
      </c>
      <c r="F2543" s="75">
        <f t="shared" si="587"/>
        <v>1897.07</v>
      </c>
      <c r="G2543" s="75">
        <f t="shared" si="588"/>
        <v>1517.656</v>
      </c>
      <c r="H2543" s="76">
        <v>128</v>
      </c>
      <c r="I2543" s="72"/>
      <c r="J2543" s="75" t="str">
        <f t="shared" si="589"/>
        <v/>
      </c>
      <c r="K2543" s="72">
        <v>1</v>
      </c>
      <c r="L2543" s="163">
        <v>40</v>
      </c>
      <c r="M2543" s="111" t="s">
        <v>351</v>
      </c>
      <c r="N2543" s="112" t="s">
        <v>5807</v>
      </c>
      <c r="O2543" s="216">
        <v>4620105826303</v>
      </c>
      <c r="P2543" s="220">
        <v>22.1</v>
      </c>
      <c r="Q2543" s="221">
        <v>0.038735</v>
      </c>
      <c r="R2543" s="127">
        <f t="shared" si="590"/>
        <v>0</v>
      </c>
      <c r="S2543" s="128">
        <f t="shared" si="591"/>
        <v>0</v>
      </c>
      <c r="W2543" s="20"/>
    </row>
    <row r="2544" ht="18" customHeight="1" outlineLevel="1" spans="1:23">
      <c r="A2544" s="204" t="s">
        <v>5818</v>
      </c>
      <c r="B2544" s="71" t="s">
        <v>5819</v>
      </c>
      <c r="C2544" s="72" t="s">
        <v>350</v>
      </c>
      <c r="D2544" s="73"/>
      <c r="E2544" s="219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3">
        <v>40</v>
      </c>
      <c r="M2544" s="111" t="s">
        <v>351</v>
      </c>
      <c r="N2544" s="112" t="s">
        <v>5807</v>
      </c>
      <c r="O2544" s="216">
        <v>4620105826310</v>
      </c>
      <c r="P2544" s="220">
        <v>22.8</v>
      </c>
      <c r="Q2544" s="221">
        <v>0.038735</v>
      </c>
      <c r="R2544" s="127">
        <f t="shared" si="590"/>
        <v>0</v>
      </c>
      <c r="S2544" s="128">
        <f t="shared" si="591"/>
        <v>0</v>
      </c>
      <c r="W2544" s="20"/>
    </row>
    <row r="2545" ht="18" customHeight="1" outlineLevel="1" spans="1:23">
      <c r="A2545" s="204" t="s">
        <v>5820</v>
      </c>
      <c r="B2545" s="71" t="s">
        <v>5821</v>
      </c>
      <c r="C2545" s="72" t="s">
        <v>350</v>
      </c>
      <c r="D2545" s="73"/>
      <c r="E2545" s="219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3">
        <v>40</v>
      </c>
      <c r="M2545" s="111" t="s">
        <v>351</v>
      </c>
      <c r="N2545" s="112" t="s">
        <v>5807</v>
      </c>
      <c r="O2545" s="216">
        <v>4620105826327</v>
      </c>
      <c r="P2545" s="220">
        <v>22.55</v>
      </c>
      <c r="Q2545" s="221">
        <v>0.038735</v>
      </c>
      <c r="R2545" s="127">
        <f t="shared" si="590"/>
        <v>0</v>
      </c>
      <c r="S2545" s="128">
        <f t="shared" si="591"/>
        <v>0</v>
      </c>
      <c r="W2545" s="20"/>
    </row>
    <row r="2546" ht="18" customHeight="1" outlineLevel="1" spans="1:23">
      <c r="A2546" s="204" t="s">
        <v>5822</v>
      </c>
      <c r="B2546" s="71" t="s">
        <v>5823</v>
      </c>
      <c r="C2546" s="72" t="s">
        <v>350</v>
      </c>
      <c r="D2546" s="73"/>
      <c r="E2546" s="219">
        <v>1596.8</v>
      </c>
      <c r="F2546" s="75">
        <f t="shared" si="587"/>
        <v>1596.8</v>
      </c>
      <c r="G2546" s="75">
        <f t="shared" si="588"/>
        <v>1277.44</v>
      </c>
      <c r="H2546" s="76">
        <v>93</v>
      </c>
      <c r="I2546" s="72"/>
      <c r="J2546" s="75" t="str">
        <f t="shared" si="589"/>
        <v/>
      </c>
      <c r="K2546" s="72">
        <v>1</v>
      </c>
      <c r="L2546" s="163">
        <v>40</v>
      </c>
      <c r="M2546" s="111" t="s">
        <v>351</v>
      </c>
      <c r="N2546" s="112" t="s">
        <v>5807</v>
      </c>
      <c r="O2546" s="216">
        <v>4620105826334</v>
      </c>
      <c r="P2546" s="220">
        <v>22.75</v>
      </c>
      <c r="Q2546" s="221">
        <v>0.038735</v>
      </c>
      <c r="R2546" s="127">
        <f t="shared" si="590"/>
        <v>0</v>
      </c>
      <c r="S2546" s="128">
        <f t="shared" si="591"/>
        <v>0</v>
      </c>
      <c r="W2546" s="20"/>
    </row>
    <row r="2547" ht="17.1" customHeight="1" outlineLevel="1" spans="1:23">
      <c r="A2547" s="204" t="s">
        <v>5824</v>
      </c>
      <c r="B2547" s="71" t="s">
        <v>5825</v>
      </c>
      <c r="C2547" s="72" t="s">
        <v>350</v>
      </c>
      <c r="D2547" s="73"/>
      <c r="E2547" s="219">
        <v>1963.01</v>
      </c>
      <c r="F2547" s="75">
        <f t="shared" si="587"/>
        <v>1963.01</v>
      </c>
      <c r="G2547" s="75">
        <f t="shared" si="588"/>
        <v>1570.408</v>
      </c>
      <c r="H2547" s="76">
        <v>73</v>
      </c>
      <c r="I2547" s="72"/>
      <c r="J2547" s="75" t="str">
        <f t="shared" si="589"/>
        <v/>
      </c>
      <c r="K2547" s="72">
        <v>1</v>
      </c>
      <c r="L2547" s="163">
        <v>40</v>
      </c>
      <c r="M2547" s="111" t="s">
        <v>351</v>
      </c>
      <c r="N2547" s="112" t="s">
        <v>5807</v>
      </c>
      <c r="O2547" s="216">
        <v>4620105826341</v>
      </c>
      <c r="P2547" s="220">
        <v>22.1</v>
      </c>
      <c r="Q2547" s="221">
        <v>0.038735</v>
      </c>
      <c r="R2547" s="127">
        <f t="shared" si="590"/>
        <v>0</v>
      </c>
      <c r="S2547" s="128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9"/>
      <c r="F2548" s="75"/>
      <c r="G2548" s="75"/>
      <c r="H2548" s="78"/>
      <c r="I2548" s="72"/>
      <c r="J2548" s="75" t="str">
        <f t="shared" si="589"/>
        <v/>
      </c>
      <c r="K2548" s="72"/>
      <c r="L2548" s="163"/>
      <c r="M2548" s="111"/>
      <c r="N2548" s="112"/>
      <c r="O2548" s="216"/>
      <c r="P2548" s="220"/>
      <c r="Q2548" s="221"/>
      <c r="R2548" s="127"/>
      <c r="S2548" s="128"/>
      <c r="W2548" s="20"/>
    </row>
    <row r="2549" ht="17.1" customHeight="1" outlineLevel="1" spans="1:23">
      <c r="A2549" s="204" t="s">
        <v>5826</v>
      </c>
      <c r="B2549" s="71" t="s">
        <v>5827</v>
      </c>
      <c r="C2549" s="72" t="s">
        <v>350</v>
      </c>
      <c r="D2549" s="73"/>
      <c r="E2549" s="219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164</v>
      </c>
      <c r="I2549" s="72"/>
      <c r="J2549" s="75" t="str">
        <f t="shared" si="589"/>
        <v/>
      </c>
      <c r="K2549" s="72">
        <v>1</v>
      </c>
      <c r="L2549" s="163">
        <v>40</v>
      </c>
      <c r="M2549" s="111" t="s">
        <v>351</v>
      </c>
      <c r="N2549" s="112" t="s">
        <v>5807</v>
      </c>
      <c r="O2549" s="216">
        <v>4620105828208</v>
      </c>
      <c r="P2549" s="220">
        <v>18</v>
      </c>
      <c r="Q2549" s="221">
        <v>0.03705</v>
      </c>
      <c r="R2549" s="127">
        <f t="shared" ref="R2549:R2554" si="594">P2549/L2549*D2549</f>
        <v>0</v>
      </c>
      <c r="S2549" s="128">
        <f t="shared" ref="S2549:S2554" si="595">Q2549/L2549*D2549</f>
        <v>0</v>
      </c>
      <c r="W2549" s="20"/>
    </row>
    <row r="2550" ht="17.1" customHeight="1" outlineLevel="1" spans="1:23">
      <c r="A2550" s="204" t="s">
        <v>5828</v>
      </c>
      <c r="B2550" s="71" t="s">
        <v>5829</v>
      </c>
      <c r="C2550" s="72" t="s">
        <v>350</v>
      </c>
      <c r="D2550" s="73"/>
      <c r="E2550" s="219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3">
        <v>40</v>
      </c>
      <c r="M2550" s="111" t="s">
        <v>351</v>
      </c>
      <c r="N2550" s="112" t="s">
        <v>5807</v>
      </c>
      <c r="O2550" s="216">
        <v>4620105828215</v>
      </c>
      <c r="P2550" s="220">
        <v>18</v>
      </c>
      <c r="Q2550" s="221">
        <v>0.03705</v>
      </c>
      <c r="R2550" s="127">
        <f t="shared" si="594"/>
        <v>0</v>
      </c>
      <c r="S2550" s="128">
        <f t="shared" si="595"/>
        <v>0</v>
      </c>
      <c r="W2550" s="20"/>
    </row>
    <row r="2551" ht="17.1" customHeight="1" outlineLevel="1" spans="1:23">
      <c r="A2551" s="204" t="s">
        <v>5830</v>
      </c>
      <c r="B2551" s="71" t="s">
        <v>5831</v>
      </c>
      <c r="C2551" s="72" t="s">
        <v>350</v>
      </c>
      <c r="D2551" s="73"/>
      <c r="E2551" s="219">
        <v>2701.88</v>
      </c>
      <c r="F2551" s="75">
        <f t="shared" si="592"/>
        <v>2701.88</v>
      </c>
      <c r="G2551" s="75">
        <f t="shared" si="593"/>
        <v>2161.504</v>
      </c>
      <c r="H2551" s="76">
        <v>130</v>
      </c>
      <c r="I2551" s="72"/>
      <c r="J2551" s="75" t="str">
        <f t="shared" si="589"/>
        <v/>
      </c>
      <c r="K2551" s="72">
        <v>1</v>
      </c>
      <c r="L2551" s="163">
        <v>40</v>
      </c>
      <c r="M2551" s="111" t="s">
        <v>351</v>
      </c>
      <c r="N2551" s="112" t="s">
        <v>5807</v>
      </c>
      <c r="O2551" s="216">
        <v>4620105828222</v>
      </c>
      <c r="P2551" s="220">
        <v>25</v>
      </c>
      <c r="Q2551" s="221">
        <v>0.04275</v>
      </c>
      <c r="R2551" s="127">
        <f t="shared" si="594"/>
        <v>0</v>
      </c>
      <c r="S2551" s="128">
        <f t="shared" si="595"/>
        <v>0</v>
      </c>
      <c r="W2551" s="20"/>
    </row>
    <row r="2552" ht="17.1" customHeight="1" outlineLevel="1" spans="1:23">
      <c r="A2552" s="204" t="s">
        <v>5832</v>
      </c>
      <c r="B2552" s="71" t="s">
        <v>5833</v>
      </c>
      <c r="C2552" s="72" t="s">
        <v>350</v>
      </c>
      <c r="D2552" s="73"/>
      <c r="E2552" s="219">
        <v>3804.94</v>
      </c>
      <c r="F2552" s="75">
        <f t="shared" si="592"/>
        <v>3804.94</v>
      </c>
      <c r="G2552" s="75">
        <f t="shared" si="593"/>
        <v>3043.952</v>
      </c>
      <c r="H2552" s="76">
        <v>52</v>
      </c>
      <c r="I2552" s="72"/>
      <c r="J2552" s="75" t="str">
        <f t="shared" si="589"/>
        <v/>
      </c>
      <c r="K2552" s="72">
        <v>1</v>
      </c>
      <c r="L2552" s="163">
        <v>40</v>
      </c>
      <c r="M2552" s="111" t="s">
        <v>351</v>
      </c>
      <c r="N2552" s="112" t="s">
        <v>5807</v>
      </c>
      <c r="O2552" s="216">
        <v>4620105828246</v>
      </c>
      <c r="P2552" s="220">
        <v>25</v>
      </c>
      <c r="Q2552" s="221">
        <v>0.04275</v>
      </c>
      <c r="R2552" s="127">
        <f t="shared" si="594"/>
        <v>0</v>
      </c>
      <c r="S2552" s="128">
        <f t="shared" si="595"/>
        <v>0</v>
      </c>
      <c r="W2552" s="20"/>
    </row>
    <row r="2553" ht="17.1" customHeight="1" outlineLevel="1" spans="1:23">
      <c r="A2553" s="204" t="s">
        <v>5834</v>
      </c>
      <c r="B2553" s="71" t="s">
        <v>5835</v>
      </c>
      <c r="C2553" s="72" t="s">
        <v>350</v>
      </c>
      <c r="D2553" s="73"/>
      <c r="E2553" s="219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3">
        <v>40</v>
      </c>
      <c r="M2553" s="111" t="s">
        <v>351</v>
      </c>
      <c r="N2553" s="112" t="s">
        <v>5807</v>
      </c>
      <c r="O2553" s="216">
        <v>4620105828253</v>
      </c>
      <c r="P2553" s="220">
        <v>18</v>
      </c>
      <c r="Q2553" s="221">
        <v>0.03705</v>
      </c>
      <c r="R2553" s="127">
        <f t="shared" si="594"/>
        <v>0</v>
      </c>
      <c r="S2553" s="128">
        <f t="shared" si="595"/>
        <v>0</v>
      </c>
      <c r="W2553" s="20"/>
    </row>
    <row r="2554" ht="17.1" customHeight="1" outlineLevel="1" spans="1:23">
      <c r="A2554" s="204" t="s">
        <v>5836</v>
      </c>
      <c r="B2554" s="71" t="s">
        <v>5837</v>
      </c>
      <c r="C2554" s="72" t="s">
        <v>350</v>
      </c>
      <c r="D2554" s="73"/>
      <c r="E2554" s="219">
        <v>3210.74</v>
      </c>
      <c r="F2554" s="75">
        <f t="shared" si="592"/>
        <v>3210.74</v>
      </c>
      <c r="G2554" s="75">
        <f t="shared" si="593"/>
        <v>2568.592</v>
      </c>
      <c r="H2554" s="76">
        <v>206</v>
      </c>
      <c r="I2554" s="72"/>
      <c r="J2554" s="75" t="str">
        <f t="shared" si="589"/>
        <v/>
      </c>
      <c r="K2554" s="72">
        <v>1</v>
      </c>
      <c r="L2554" s="163">
        <v>40</v>
      </c>
      <c r="M2554" s="111" t="s">
        <v>351</v>
      </c>
      <c r="N2554" s="112" t="s">
        <v>5807</v>
      </c>
      <c r="O2554" s="216">
        <v>4620105828277</v>
      </c>
      <c r="P2554" s="220">
        <v>18</v>
      </c>
      <c r="Q2554" s="221">
        <v>0.03705</v>
      </c>
      <c r="R2554" s="127">
        <f t="shared" si="594"/>
        <v>0</v>
      </c>
      <c r="S2554" s="128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8"/>
      <c r="I2555" s="108"/>
      <c r="J2555" s="75" t="str">
        <f t="shared" si="589"/>
        <v/>
      </c>
      <c r="K2555" s="238"/>
      <c r="L2555" s="238"/>
      <c r="M2555" s="239"/>
      <c r="N2555" s="239"/>
      <c r="O2555" s="238"/>
      <c r="P2555" s="107"/>
      <c r="Q2555" s="129"/>
      <c r="R2555" s="241"/>
      <c r="S2555" s="242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8"/>
      <c r="I2556" s="108"/>
      <c r="J2556" s="75" t="str">
        <f t="shared" si="589"/>
        <v/>
      </c>
      <c r="K2556" s="67"/>
      <c r="L2556" s="67"/>
      <c r="M2556" s="67"/>
      <c r="N2556" s="67"/>
      <c r="O2556" s="67"/>
      <c r="P2556" s="109"/>
      <c r="Q2556" s="132"/>
      <c r="R2556" s="133"/>
      <c r="S2556" s="134"/>
      <c r="T2556" s="22"/>
      <c r="W2556" s="20"/>
    </row>
    <row r="2557" s="19" customFormat="1" outlineLevel="1" spans="1:23">
      <c r="A2557" s="84" t="s">
        <v>5838</v>
      </c>
      <c r="B2557" s="79" t="s">
        <v>5839</v>
      </c>
      <c r="C2557" s="72" t="s">
        <v>350</v>
      </c>
      <c r="D2557" s="73"/>
      <c r="E2557" s="237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40">
        <v>10</v>
      </c>
      <c r="L2557" s="72">
        <v>100</v>
      </c>
      <c r="M2557" s="111" t="s">
        <v>351</v>
      </c>
      <c r="N2557" s="112" t="s">
        <v>5840</v>
      </c>
      <c r="O2557" s="113">
        <v>4670042791400</v>
      </c>
      <c r="P2557" s="118">
        <v>9.37</v>
      </c>
      <c r="Q2557" s="136">
        <v>0.049476</v>
      </c>
      <c r="R2557" s="127">
        <f t="shared" ref="R2557:R2566" si="598">P2557/L2557*D2557</f>
        <v>0</v>
      </c>
      <c r="S2557" s="128">
        <f t="shared" ref="S2557:S2566" si="599">Q2557/L2557*D2557</f>
        <v>0</v>
      </c>
      <c r="T2557" s="22"/>
      <c r="W2557" s="20"/>
    </row>
    <row r="2558" s="19" customFormat="1" outlineLevel="1" spans="1:23">
      <c r="A2558" s="83" t="s">
        <v>5841</v>
      </c>
      <c r="B2558" s="79" t="s">
        <v>5842</v>
      </c>
      <c r="C2558" s="72" t="s">
        <v>350</v>
      </c>
      <c r="D2558" s="73"/>
      <c r="E2558" s="237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40">
        <v>10</v>
      </c>
      <c r="L2558" s="72">
        <v>100</v>
      </c>
      <c r="M2558" s="111" t="s">
        <v>351</v>
      </c>
      <c r="N2558" s="112" t="s">
        <v>5840</v>
      </c>
      <c r="O2558" s="113" t="s">
        <v>5843</v>
      </c>
      <c r="P2558" s="118">
        <v>10.57</v>
      </c>
      <c r="Q2558" s="136">
        <v>0.049476</v>
      </c>
      <c r="R2558" s="127">
        <f t="shared" si="598"/>
        <v>0</v>
      </c>
      <c r="S2558" s="128">
        <f t="shared" si="599"/>
        <v>0</v>
      </c>
      <c r="T2558" s="22"/>
      <c r="W2558" s="20"/>
    </row>
    <row r="2559" s="19" customFormat="1" outlineLevel="1" spans="1:23">
      <c r="A2559" s="83" t="s">
        <v>5844</v>
      </c>
      <c r="B2559" s="79" t="s">
        <v>5845</v>
      </c>
      <c r="C2559" s="72" t="s">
        <v>350</v>
      </c>
      <c r="D2559" s="73"/>
      <c r="E2559" s="237">
        <v>372.19</v>
      </c>
      <c r="F2559" s="75">
        <f t="shared" si="596"/>
        <v>372.19</v>
      </c>
      <c r="G2559" s="75">
        <f t="shared" si="597"/>
        <v>297.752</v>
      </c>
      <c r="H2559" s="76">
        <v>730</v>
      </c>
      <c r="I2559" s="72"/>
      <c r="J2559" s="75" t="str">
        <f t="shared" si="589"/>
        <v/>
      </c>
      <c r="K2559" s="240">
        <v>10</v>
      </c>
      <c r="L2559" s="72">
        <v>60</v>
      </c>
      <c r="M2559" s="111" t="s">
        <v>351</v>
      </c>
      <c r="N2559" s="112" t="s">
        <v>5840</v>
      </c>
      <c r="O2559" s="113" t="s">
        <v>5846</v>
      </c>
      <c r="P2559" s="118">
        <v>8.47</v>
      </c>
      <c r="Q2559" s="136">
        <v>0.0494125</v>
      </c>
      <c r="R2559" s="127">
        <f t="shared" si="598"/>
        <v>0</v>
      </c>
      <c r="S2559" s="128">
        <f t="shared" si="599"/>
        <v>0</v>
      </c>
      <c r="T2559" s="22"/>
      <c r="W2559" s="20"/>
    </row>
    <row r="2560" s="19" customFormat="1" outlineLevel="1" spans="1:23">
      <c r="A2560" s="83" t="s">
        <v>5847</v>
      </c>
      <c r="B2560" s="79" t="s">
        <v>5848</v>
      </c>
      <c r="C2560" s="72" t="s">
        <v>350</v>
      </c>
      <c r="D2560" s="73"/>
      <c r="E2560" s="237">
        <v>385.07</v>
      </c>
      <c r="F2560" s="75">
        <f t="shared" si="596"/>
        <v>385.07</v>
      </c>
      <c r="G2560" s="75">
        <f t="shared" si="597"/>
        <v>308.056</v>
      </c>
      <c r="H2560" s="76">
        <v>160</v>
      </c>
      <c r="I2560" s="72"/>
      <c r="J2560" s="75" t="str">
        <f t="shared" si="589"/>
        <v/>
      </c>
      <c r="K2560" s="240">
        <v>10</v>
      </c>
      <c r="L2560" s="72">
        <v>60</v>
      </c>
      <c r="M2560" s="111" t="s">
        <v>351</v>
      </c>
      <c r="N2560" s="112" t="s">
        <v>5840</v>
      </c>
      <c r="O2560" s="113" t="s">
        <v>5849</v>
      </c>
      <c r="P2560" s="118">
        <v>10</v>
      </c>
      <c r="Q2560" s="136">
        <v>0.037949625</v>
      </c>
      <c r="R2560" s="127">
        <f t="shared" si="598"/>
        <v>0</v>
      </c>
      <c r="S2560" s="128">
        <f t="shared" si="599"/>
        <v>0</v>
      </c>
      <c r="T2560" s="22"/>
      <c r="W2560" s="20"/>
    </row>
    <row r="2561" s="19" customFormat="1" outlineLevel="1" spans="1:23">
      <c r="A2561" s="83" t="s">
        <v>5850</v>
      </c>
      <c r="B2561" s="79" t="s">
        <v>5851</v>
      </c>
      <c r="C2561" s="72" t="s">
        <v>350</v>
      </c>
      <c r="D2561" s="73"/>
      <c r="E2561" s="237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40">
        <v>10</v>
      </c>
      <c r="L2561" s="72">
        <v>60</v>
      </c>
      <c r="M2561" s="111" t="s">
        <v>351</v>
      </c>
      <c r="N2561" s="112" t="s">
        <v>5840</v>
      </c>
      <c r="O2561" s="113" t="s">
        <v>5852</v>
      </c>
      <c r="P2561" s="118">
        <v>9.5</v>
      </c>
      <c r="Q2561" s="136">
        <v>0.04447125</v>
      </c>
      <c r="R2561" s="127">
        <f t="shared" si="598"/>
        <v>0</v>
      </c>
      <c r="S2561" s="128">
        <f t="shared" si="599"/>
        <v>0</v>
      </c>
      <c r="T2561" s="22"/>
      <c r="W2561" s="20"/>
    </row>
    <row r="2562" outlineLevel="1" spans="1:23">
      <c r="A2562" s="83" t="s">
        <v>5853</v>
      </c>
      <c r="B2562" s="79" t="s">
        <v>5854</v>
      </c>
      <c r="C2562" s="72" t="s">
        <v>350</v>
      </c>
      <c r="D2562" s="73"/>
      <c r="E2562" s="237">
        <v>478.95</v>
      </c>
      <c r="F2562" s="75">
        <f t="shared" si="596"/>
        <v>478.95</v>
      </c>
      <c r="G2562" s="75">
        <f t="shared" si="597"/>
        <v>383.16</v>
      </c>
      <c r="H2562" s="76">
        <v>200</v>
      </c>
      <c r="I2562" s="72"/>
      <c r="J2562" s="75" t="str">
        <f t="shared" si="589"/>
        <v/>
      </c>
      <c r="K2562" s="240">
        <v>10</v>
      </c>
      <c r="L2562" s="72">
        <v>60</v>
      </c>
      <c r="M2562" s="111" t="s">
        <v>351</v>
      </c>
      <c r="N2562" s="112" t="s">
        <v>5840</v>
      </c>
      <c r="O2562" s="113" t="s">
        <v>5855</v>
      </c>
      <c r="P2562" s="118">
        <v>11.01</v>
      </c>
      <c r="Q2562" s="136">
        <v>0.057375</v>
      </c>
      <c r="R2562" s="127">
        <f t="shared" si="598"/>
        <v>0</v>
      </c>
      <c r="S2562" s="128">
        <f t="shared" si="599"/>
        <v>0</v>
      </c>
      <c r="W2562" s="20"/>
    </row>
    <row r="2563" s="19" customFormat="1" outlineLevel="1" spans="1:23">
      <c r="A2563" s="83" t="s">
        <v>5856</v>
      </c>
      <c r="B2563" s="79" t="s">
        <v>5857</v>
      </c>
      <c r="C2563" s="72" t="s">
        <v>350</v>
      </c>
      <c r="D2563" s="73"/>
      <c r="E2563" s="237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11" t="s">
        <v>351</v>
      </c>
      <c r="N2563" s="112" t="s">
        <v>5840</v>
      </c>
      <c r="O2563" s="113" t="s">
        <v>5858</v>
      </c>
      <c r="P2563" s="118">
        <v>13.2</v>
      </c>
      <c r="Q2563" s="136">
        <v>0.05221125</v>
      </c>
      <c r="R2563" s="127">
        <f t="shared" si="598"/>
        <v>0</v>
      </c>
      <c r="S2563" s="128">
        <f t="shared" si="599"/>
        <v>0</v>
      </c>
      <c r="T2563" s="22"/>
      <c r="W2563" s="20"/>
    </row>
    <row r="2564" s="19" customFormat="1" outlineLevel="1" spans="1:23">
      <c r="A2564" s="83" t="s">
        <v>5859</v>
      </c>
      <c r="B2564" s="79" t="s">
        <v>5860</v>
      </c>
      <c r="C2564" s="72" t="s">
        <v>350</v>
      </c>
      <c r="D2564" s="73"/>
      <c r="E2564" s="237">
        <v>1814.03</v>
      </c>
      <c r="F2564" s="75">
        <f t="shared" si="596"/>
        <v>1814.03</v>
      </c>
      <c r="G2564" s="75">
        <f t="shared" si="597"/>
        <v>1451.224</v>
      </c>
      <c r="H2564" s="76">
        <v>194</v>
      </c>
      <c r="I2564" s="72"/>
      <c r="J2564" s="75" t="str">
        <f t="shared" si="589"/>
        <v/>
      </c>
      <c r="K2564" s="72">
        <v>2</v>
      </c>
      <c r="L2564" s="72">
        <v>20</v>
      </c>
      <c r="M2564" s="111" t="s">
        <v>351</v>
      </c>
      <c r="N2564" s="112" t="s">
        <v>5840</v>
      </c>
      <c r="O2564" s="113" t="s">
        <v>5861</v>
      </c>
      <c r="P2564" s="118">
        <v>9.5</v>
      </c>
      <c r="Q2564" s="136">
        <v>0.05221125</v>
      </c>
      <c r="R2564" s="127">
        <f t="shared" si="598"/>
        <v>0</v>
      </c>
      <c r="S2564" s="128">
        <f t="shared" si="599"/>
        <v>0</v>
      </c>
      <c r="T2564" s="22"/>
      <c r="W2564" s="20"/>
    </row>
    <row r="2565" s="19" customFormat="1" outlineLevel="1" spans="1:23">
      <c r="A2565" s="83" t="s">
        <v>5862</v>
      </c>
      <c r="B2565" s="79" t="s">
        <v>5863</v>
      </c>
      <c r="C2565" s="72" t="s">
        <v>350</v>
      </c>
      <c r="D2565" s="73"/>
      <c r="E2565" s="237">
        <v>1896.34</v>
      </c>
      <c r="F2565" s="75">
        <f t="shared" si="596"/>
        <v>1896.34</v>
      </c>
      <c r="G2565" s="75">
        <f t="shared" si="597"/>
        <v>1517.072</v>
      </c>
      <c r="H2565" s="76">
        <v>21</v>
      </c>
      <c r="I2565" s="72"/>
      <c r="J2565" s="75" t="str">
        <f t="shared" si="589"/>
        <v/>
      </c>
      <c r="K2565" s="72">
        <v>2</v>
      </c>
      <c r="L2565" s="72">
        <v>20</v>
      </c>
      <c r="M2565" s="111" t="s">
        <v>351</v>
      </c>
      <c r="N2565" s="112" t="s">
        <v>5840</v>
      </c>
      <c r="O2565" s="113" t="s">
        <v>5864</v>
      </c>
      <c r="P2565" s="118">
        <v>10</v>
      </c>
      <c r="Q2565" s="136">
        <v>0.058</v>
      </c>
      <c r="R2565" s="127">
        <f t="shared" si="598"/>
        <v>0</v>
      </c>
      <c r="S2565" s="128">
        <f t="shared" si="599"/>
        <v>0</v>
      </c>
      <c r="T2565" s="22"/>
      <c r="W2565" s="20"/>
    </row>
    <row r="2566" s="19" customFormat="1" outlineLevel="1" spans="1:23">
      <c r="A2566" s="83" t="s">
        <v>5865</v>
      </c>
      <c r="B2566" s="79" t="s">
        <v>5866</v>
      </c>
      <c r="C2566" s="72" t="s">
        <v>350</v>
      </c>
      <c r="D2566" s="73"/>
      <c r="E2566" s="237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11" t="s">
        <v>351</v>
      </c>
      <c r="N2566" s="112" t="s">
        <v>5840</v>
      </c>
      <c r="O2566" s="113" t="s">
        <v>5867</v>
      </c>
      <c r="P2566" s="118">
        <v>14</v>
      </c>
      <c r="Q2566" s="136">
        <v>0.05283888</v>
      </c>
      <c r="R2566" s="127">
        <f t="shared" si="598"/>
        <v>0</v>
      </c>
      <c r="S2566" s="128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3"/>
      <c r="F2567" s="64"/>
      <c r="G2567" s="75"/>
      <c r="H2567" s="78"/>
      <c r="I2567" s="108"/>
      <c r="J2567" s="75" t="str">
        <f t="shared" si="589"/>
        <v/>
      </c>
      <c r="K2567" s="67"/>
      <c r="L2567" s="67"/>
      <c r="M2567" s="67"/>
      <c r="N2567" s="67"/>
      <c r="O2567" s="67"/>
      <c r="P2567" s="109"/>
      <c r="Q2567" s="132"/>
      <c r="R2567" s="133"/>
      <c r="S2567" s="134"/>
      <c r="T2567" s="22"/>
      <c r="W2567" s="20"/>
    </row>
    <row r="2568" s="19" customFormat="1" outlineLevel="1" spans="1:23">
      <c r="A2568" s="83" t="s">
        <v>5868</v>
      </c>
      <c r="B2568" s="79" t="s">
        <v>5869</v>
      </c>
      <c r="C2568" s="72" t="s">
        <v>350</v>
      </c>
      <c r="D2568" s="73"/>
      <c r="E2568" s="237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222</v>
      </c>
      <c r="I2568" s="72"/>
      <c r="J2568" s="75" t="str">
        <f t="shared" si="589"/>
        <v/>
      </c>
      <c r="K2568" s="72">
        <v>10</v>
      </c>
      <c r="L2568" s="72">
        <v>60</v>
      </c>
      <c r="M2568" s="111" t="s">
        <v>351</v>
      </c>
      <c r="N2568" s="112" t="s">
        <v>5870</v>
      </c>
      <c r="O2568" s="113" t="s">
        <v>5871</v>
      </c>
      <c r="P2568" s="118">
        <v>9.88</v>
      </c>
      <c r="Q2568" s="136">
        <v>0.057375</v>
      </c>
      <c r="R2568" s="127">
        <f t="shared" ref="R2568:R2577" si="602">P2568/L2568*D2568</f>
        <v>0</v>
      </c>
      <c r="S2568" s="128">
        <f t="shared" ref="S2568:S2577" si="603">Q2568/L2568*D2568</f>
        <v>0</v>
      </c>
      <c r="T2568" s="22"/>
      <c r="W2568" s="20"/>
    </row>
    <row r="2569" s="19" customFormat="1" outlineLevel="1" spans="1:23">
      <c r="A2569" s="83" t="s">
        <v>5872</v>
      </c>
      <c r="B2569" s="79" t="s">
        <v>5873</v>
      </c>
      <c r="C2569" s="72" t="s">
        <v>350</v>
      </c>
      <c r="D2569" s="73"/>
      <c r="E2569" s="237">
        <v>457.44</v>
      </c>
      <c r="F2569" s="75">
        <f t="shared" si="600"/>
        <v>457.44</v>
      </c>
      <c r="G2569" s="75">
        <f t="shared" si="601"/>
        <v>365.952</v>
      </c>
      <c r="H2569" s="76">
        <v>241</v>
      </c>
      <c r="I2569" s="72"/>
      <c r="J2569" s="75" t="str">
        <f t="shared" si="589"/>
        <v/>
      </c>
      <c r="K2569" s="72">
        <v>10</v>
      </c>
      <c r="L2569" s="72">
        <v>60</v>
      </c>
      <c r="M2569" s="111" t="s">
        <v>351</v>
      </c>
      <c r="N2569" s="112" t="s">
        <v>5870</v>
      </c>
      <c r="O2569" s="113" t="s">
        <v>5874</v>
      </c>
      <c r="P2569" s="118">
        <v>11.19</v>
      </c>
      <c r="Q2569" s="136">
        <v>0.057375</v>
      </c>
      <c r="R2569" s="127">
        <f t="shared" si="602"/>
        <v>0</v>
      </c>
      <c r="S2569" s="128">
        <f t="shared" si="603"/>
        <v>0</v>
      </c>
      <c r="T2569" s="22"/>
      <c r="W2569" s="20"/>
    </row>
    <row r="2570" s="19" customFormat="1" outlineLevel="1" spans="1:23">
      <c r="A2570" s="83" t="s">
        <v>5875</v>
      </c>
      <c r="B2570" s="79" t="s">
        <v>5876</v>
      </c>
      <c r="C2570" s="72" t="s">
        <v>350</v>
      </c>
      <c r="D2570" s="73"/>
      <c r="E2570" s="237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11" t="s">
        <v>351</v>
      </c>
      <c r="N2570" s="112" t="s">
        <v>5870</v>
      </c>
      <c r="O2570" s="113" t="s">
        <v>5877</v>
      </c>
      <c r="P2570" s="118">
        <v>12.25</v>
      </c>
      <c r="Q2570" s="136">
        <v>0.057375</v>
      </c>
      <c r="R2570" s="127">
        <f t="shared" si="602"/>
        <v>0</v>
      </c>
      <c r="S2570" s="128">
        <f t="shared" si="603"/>
        <v>0</v>
      </c>
      <c r="T2570" s="22"/>
      <c r="W2570" s="20"/>
    </row>
    <row r="2571" s="19" customFormat="1" outlineLevel="1" spans="1:23">
      <c r="A2571" s="83" t="s">
        <v>5878</v>
      </c>
      <c r="B2571" s="79" t="s">
        <v>5879</v>
      </c>
      <c r="C2571" s="72" t="s">
        <v>350</v>
      </c>
      <c r="D2571" s="73"/>
      <c r="E2571" s="237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11" t="s">
        <v>351</v>
      </c>
      <c r="N2571" s="112" t="s">
        <v>5870</v>
      </c>
      <c r="O2571" s="113" t="s">
        <v>5880</v>
      </c>
      <c r="P2571" s="118">
        <v>13.35</v>
      </c>
      <c r="Q2571" s="136">
        <v>0.08457406</v>
      </c>
      <c r="R2571" s="127">
        <f t="shared" si="602"/>
        <v>0</v>
      </c>
      <c r="S2571" s="128">
        <f t="shared" si="603"/>
        <v>0</v>
      </c>
      <c r="T2571" s="22"/>
      <c r="W2571" s="20"/>
    </row>
    <row r="2572" s="19" customFormat="1" outlineLevel="1" spans="1:23">
      <c r="A2572" s="83" t="s">
        <v>5881</v>
      </c>
      <c r="B2572" s="79" t="s">
        <v>5882</v>
      </c>
      <c r="C2572" s="72" t="s">
        <v>350</v>
      </c>
      <c r="D2572" s="73"/>
      <c r="E2572" s="237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11" t="s">
        <v>351</v>
      </c>
      <c r="N2572" s="112" t="s">
        <v>5870</v>
      </c>
      <c r="O2572" s="113" t="s">
        <v>5883</v>
      </c>
      <c r="P2572" s="118">
        <v>14.9</v>
      </c>
      <c r="Q2572" s="136">
        <v>0.08457406</v>
      </c>
      <c r="R2572" s="127">
        <f t="shared" si="602"/>
        <v>0</v>
      </c>
      <c r="S2572" s="128">
        <f t="shared" si="603"/>
        <v>0</v>
      </c>
      <c r="T2572" s="22"/>
      <c r="W2572" s="20"/>
    </row>
    <row r="2573" s="19" customFormat="1" outlineLevel="1" spans="1:23">
      <c r="A2573" s="83" t="s">
        <v>5884</v>
      </c>
      <c r="B2573" s="79" t="s">
        <v>5885</v>
      </c>
      <c r="C2573" s="72" t="s">
        <v>350</v>
      </c>
      <c r="D2573" s="73"/>
      <c r="E2573" s="237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11" t="s">
        <v>351</v>
      </c>
      <c r="N2573" s="112" t="s">
        <v>5870</v>
      </c>
      <c r="O2573" s="113" t="s">
        <v>5886</v>
      </c>
      <c r="P2573" s="118">
        <v>15.56</v>
      </c>
      <c r="Q2573" s="136">
        <v>0.08457406</v>
      </c>
      <c r="R2573" s="127">
        <f t="shared" si="602"/>
        <v>0</v>
      </c>
      <c r="S2573" s="128">
        <f t="shared" si="603"/>
        <v>0</v>
      </c>
      <c r="T2573" s="22"/>
      <c r="W2573" s="20"/>
    </row>
    <row r="2574" s="19" customFormat="1" outlineLevel="1" spans="1:23">
      <c r="A2574" s="83" t="s">
        <v>5887</v>
      </c>
      <c r="B2574" s="79" t="s">
        <v>5888</v>
      </c>
      <c r="C2574" s="72" t="s">
        <v>350</v>
      </c>
      <c r="D2574" s="73"/>
      <c r="E2574" s="237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11" t="s">
        <v>351</v>
      </c>
      <c r="N2574" s="112" t="s">
        <v>5870</v>
      </c>
      <c r="O2574" s="113" t="s">
        <v>5889</v>
      </c>
      <c r="P2574" s="118">
        <v>11.9</v>
      </c>
      <c r="Q2574" s="136">
        <v>0.043505</v>
      </c>
      <c r="R2574" s="127">
        <f t="shared" si="602"/>
        <v>0</v>
      </c>
      <c r="S2574" s="128">
        <f t="shared" si="603"/>
        <v>0</v>
      </c>
      <c r="T2574" s="22"/>
      <c r="W2574" s="20"/>
    </row>
    <row r="2575" s="19" customFormat="1" outlineLevel="1" spans="1:23">
      <c r="A2575" s="83" t="s">
        <v>5890</v>
      </c>
      <c r="B2575" s="79" t="s">
        <v>5891</v>
      </c>
      <c r="C2575" s="72" t="s">
        <v>350</v>
      </c>
      <c r="D2575" s="73"/>
      <c r="E2575" s="237">
        <v>2667.08</v>
      </c>
      <c r="F2575" s="75">
        <f t="shared" si="600"/>
        <v>2667.08</v>
      </c>
      <c r="G2575" s="75">
        <f t="shared" si="601"/>
        <v>2133.664</v>
      </c>
      <c r="H2575" s="76">
        <v>196</v>
      </c>
      <c r="I2575" s="72"/>
      <c r="J2575" s="75" t="str">
        <f t="shared" si="589"/>
        <v/>
      </c>
      <c r="K2575" s="72">
        <v>2</v>
      </c>
      <c r="L2575" s="72">
        <v>10</v>
      </c>
      <c r="M2575" s="111" t="s">
        <v>351</v>
      </c>
      <c r="N2575" s="112" t="s">
        <v>5870</v>
      </c>
      <c r="O2575" s="113" t="s">
        <v>5892</v>
      </c>
      <c r="P2575" s="118">
        <v>16</v>
      </c>
      <c r="Q2575" s="136">
        <v>0.043505</v>
      </c>
      <c r="R2575" s="127">
        <f t="shared" si="602"/>
        <v>0</v>
      </c>
      <c r="S2575" s="128">
        <f t="shared" si="603"/>
        <v>0</v>
      </c>
      <c r="T2575" s="22"/>
      <c r="W2575" s="20"/>
    </row>
    <row r="2576" s="19" customFormat="1" outlineLevel="1" spans="1:23">
      <c r="A2576" s="83" t="s">
        <v>5893</v>
      </c>
      <c r="B2576" s="79" t="s">
        <v>5894</v>
      </c>
      <c r="C2576" s="72" t="s">
        <v>350</v>
      </c>
      <c r="D2576" s="73"/>
      <c r="E2576" s="237">
        <v>3006.39</v>
      </c>
      <c r="F2576" s="75">
        <f t="shared" si="600"/>
        <v>3006.39</v>
      </c>
      <c r="G2576" s="75">
        <f t="shared" si="601"/>
        <v>2405.112</v>
      </c>
      <c r="H2576" s="76">
        <v>112</v>
      </c>
      <c r="I2576" s="72"/>
      <c r="J2576" s="75" t="str">
        <f t="shared" si="589"/>
        <v/>
      </c>
      <c r="K2576" s="72">
        <v>2</v>
      </c>
      <c r="L2576" s="72">
        <v>10</v>
      </c>
      <c r="M2576" s="111" t="s">
        <v>351</v>
      </c>
      <c r="N2576" s="112" t="s">
        <v>5870</v>
      </c>
      <c r="O2576" s="113" t="s">
        <v>5895</v>
      </c>
      <c r="P2576" s="118">
        <v>12.1</v>
      </c>
      <c r="Q2576" s="136">
        <v>0.043505</v>
      </c>
      <c r="R2576" s="127">
        <f t="shared" si="602"/>
        <v>0</v>
      </c>
      <c r="S2576" s="128">
        <f t="shared" si="603"/>
        <v>0</v>
      </c>
      <c r="T2576" s="22"/>
      <c r="W2576" s="20"/>
    </row>
    <row r="2577" s="19" customFormat="1" outlineLevel="1" spans="1:23">
      <c r="A2577" s="83" t="s">
        <v>5896</v>
      </c>
      <c r="B2577" s="79" t="s">
        <v>5897</v>
      </c>
      <c r="C2577" s="72" t="s">
        <v>350</v>
      </c>
      <c r="D2577" s="73"/>
      <c r="E2577" s="237">
        <v>8244.79</v>
      </c>
      <c r="F2577" s="75">
        <f t="shared" si="600"/>
        <v>8244.79</v>
      </c>
      <c r="G2577" s="75">
        <f t="shared" si="601"/>
        <v>6595.832</v>
      </c>
      <c r="H2577" s="76">
        <v>16</v>
      </c>
      <c r="I2577" s="72"/>
      <c r="J2577" s="75" t="str">
        <f t="shared" si="589"/>
        <v/>
      </c>
      <c r="K2577" s="72">
        <v>2</v>
      </c>
      <c r="L2577" s="72">
        <v>10</v>
      </c>
      <c r="M2577" s="111" t="s">
        <v>351</v>
      </c>
      <c r="N2577" s="112" t="s">
        <v>5870</v>
      </c>
      <c r="O2577" s="113" t="s">
        <v>5898</v>
      </c>
      <c r="P2577" s="118">
        <v>18.4</v>
      </c>
      <c r="Q2577" s="136">
        <v>0.121975</v>
      </c>
      <c r="R2577" s="127">
        <f t="shared" si="602"/>
        <v>0</v>
      </c>
      <c r="S2577" s="128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3"/>
      <c r="F2578" s="64"/>
      <c r="G2578" s="75"/>
      <c r="H2578" s="78"/>
      <c r="I2578" s="108"/>
      <c r="J2578" s="75" t="str">
        <f t="shared" si="589"/>
        <v/>
      </c>
      <c r="K2578" s="67"/>
      <c r="L2578" s="67"/>
      <c r="M2578" s="67"/>
      <c r="N2578" s="67"/>
      <c r="O2578" s="67"/>
      <c r="P2578" s="109"/>
      <c r="Q2578" s="132"/>
      <c r="R2578" s="133"/>
      <c r="S2578" s="134"/>
      <c r="T2578" s="22"/>
      <c r="W2578" s="20"/>
    </row>
    <row r="2579" s="19" customFormat="1" outlineLevel="1" spans="1:23">
      <c r="A2579" s="83" t="s">
        <v>5899</v>
      </c>
      <c r="B2579" s="79" t="s">
        <v>5900</v>
      </c>
      <c r="C2579" s="72" t="s">
        <v>350</v>
      </c>
      <c r="D2579" s="73"/>
      <c r="E2579" s="237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40">
        <v>10</v>
      </c>
      <c r="L2579" s="72">
        <v>100</v>
      </c>
      <c r="M2579" s="111" t="s">
        <v>351</v>
      </c>
      <c r="N2579" s="112" t="s">
        <v>5901</v>
      </c>
      <c r="O2579" s="113" t="s">
        <v>5902</v>
      </c>
      <c r="P2579" s="118">
        <v>12.82</v>
      </c>
      <c r="Q2579" s="136">
        <v>0.065016</v>
      </c>
      <c r="R2579" s="127">
        <f t="shared" ref="R2579:R2587" si="606">P2579/L2579*D2579</f>
        <v>0</v>
      </c>
      <c r="S2579" s="128">
        <f t="shared" ref="S2579:S2587" si="607">Q2579/L2579*D2579</f>
        <v>0</v>
      </c>
      <c r="T2579" s="22"/>
      <c r="W2579" s="20"/>
    </row>
    <row r="2580" s="19" customFormat="1" outlineLevel="1" spans="1:23">
      <c r="A2580" s="83" t="s">
        <v>5903</v>
      </c>
      <c r="B2580" s="71" t="s">
        <v>5904</v>
      </c>
      <c r="C2580" s="72" t="s">
        <v>350</v>
      </c>
      <c r="D2580" s="73"/>
      <c r="E2580" s="237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40">
        <v>10</v>
      </c>
      <c r="L2580" s="72">
        <v>100</v>
      </c>
      <c r="M2580" s="111" t="s">
        <v>351</v>
      </c>
      <c r="N2580" s="112" t="s">
        <v>5901</v>
      </c>
      <c r="O2580" s="113" t="s">
        <v>5905</v>
      </c>
      <c r="P2580" s="118">
        <v>14.44</v>
      </c>
      <c r="Q2580" s="136">
        <v>0.065016</v>
      </c>
      <c r="R2580" s="127">
        <f t="shared" si="606"/>
        <v>0</v>
      </c>
      <c r="S2580" s="128">
        <f t="shared" si="607"/>
        <v>0</v>
      </c>
      <c r="T2580" s="22"/>
      <c r="W2580" s="20"/>
    </row>
    <row r="2581" s="19" customFormat="1" outlineLevel="1" spans="1:23">
      <c r="A2581" s="83" t="s">
        <v>5906</v>
      </c>
      <c r="B2581" s="71" t="s">
        <v>5907</v>
      </c>
      <c r="C2581" s="72" t="s">
        <v>350</v>
      </c>
      <c r="D2581" s="73"/>
      <c r="E2581" s="237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40">
        <v>10</v>
      </c>
      <c r="L2581" s="72">
        <v>60</v>
      </c>
      <c r="M2581" s="111" t="s">
        <v>351</v>
      </c>
      <c r="N2581" s="112" t="s">
        <v>5901</v>
      </c>
      <c r="O2581" s="113" t="s">
        <v>5908</v>
      </c>
      <c r="P2581" s="118">
        <v>11.12</v>
      </c>
      <c r="Q2581" s="136">
        <v>0.057375</v>
      </c>
      <c r="R2581" s="127">
        <f t="shared" si="606"/>
        <v>0</v>
      </c>
      <c r="S2581" s="128">
        <f t="shared" si="607"/>
        <v>0</v>
      </c>
      <c r="T2581" s="22"/>
      <c r="W2581" s="20"/>
    </row>
    <row r="2582" s="19" customFormat="1" outlineLevel="1" spans="1:23">
      <c r="A2582" s="83" t="s">
        <v>5909</v>
      </c>
      <c r="B2582" s="71" t="s">
        <v>5910</v>
      </c>
      <c r="C2582" s="72" t="s">
        <v>350</v>
      </c>
      <c r="D2582" s="73"/>
      <c r="E2582" s="237">
        <v>439.95</v>
      </c>
      <c r="F2582" s="75">
        <f t="shared" si="604"/>
        <v>439.95</v>
      </c>
      <c r="G2582" s="75">
        <f t="shared" si="605"/>
        <v>351.96</v>
      </c>
      <c r="H2582" s="76">
        <v>180</v>
      </c>
      <c r="I2582" s="72"/>
      <c r="J2582" s="75" t="str">
        <f t="shared" si="589"/>
        <v/>
      </c>
      <c r="K2582" s="240">
        <v>10</v>
      </c>
      <c r="L2582" s="72">
        <v>60</v>
      </c>
      <c r="M2582" s="111" t="s">
        <v>351</v>
      </c>
      <c r="N2582" s="112" t="s">
        <v>5901</v>
      </c>
      <c r="O2582" s="113" t="s">
        <v>5911</v>
      </c>
      <c r="P2582" s="118">
        <v>11.38</v>
      </c>
      <c r="Q2582" s="136">
        <v>0.057375</v>
      </c>
      <c r="R2582" s="127">
        <f t="shared" si="606"/>
        <v>0</v>
      </c>
      <c r="S2582" s="128">
        <f t="shared" si="607"/>
        <v>0</v>
      </c>
      <c r="T2582" s="22"/>
      <c r="W2582" s="20"/>
    </row>
    <row r="2583" s="19" customFormat="1" outlineLevel="1" spans="1:23">
      <c r="A2583" s="84" t="s">
        <v>5912</v>
      </c>
      <c r="B2583" s="71" t="s">
        <v>5913</v>
      </c>
      <c r="C2583" s="72" t="s">
        <v>350</v>
      </c>
      <c r="D2583" s="73"/>
      <c r="E2583" s="237">
        <v>455.07</v>
      </c>
      <c r="F2583" s="75">
        <f t="shared" si="604"/>
        <v>455.07</v>
      </c>
      <c r="G2583" s="75">
        <f t="shared" si="605"/>
        <v>364.056</v>
      </c>
      <c r="H2583" s="76">
        <v>22</v>
      </c>
      <c r="I2583" s="72"/>
      <c r="J2583" s="75" t="str">
        <f t="shared" si="589"/>
        <v/>
      </c>
      <c r="K2583" s="240">
        <v>10</v>
      </c>
      <c r="L2583" s="72">
        <v>60</v>
      </c>
      <c r="M2583" s="111" t="s">
        <v>351</v>
      </c>
      <c r="N2583" s="112" t="s">
        <v>5901</v>
      </c>
      <c r="O2583" s="113" t="s">
        <v>5914</v>
      </c>
      <c r="P2583" s="118">
        <v>12.89</v>
      </c>
      <c r="Q2583" s="136">
        <v>0.057375</v>
      </c>
      <c r="R2583" s="127">
        <f t="shared" si="606"/>
        <v>0</v>
      </c>
      <c r="S2583" s="128">
        <f t="shared" si="607"/>
        <v>0</v>
      </c>
      <c r="T2583" s="22"/>
      <c r="W2583" s="20"/>
    </row>
    <row r="2584" s="19" customFormat="1" outlineLevel="1" spans="1:23">
      <c r="A2584" s="84" t="s">
        <v>5915</v>
      </c>
      <c r="B2584" s="71" t="s">
        <v>5916</v>
      </c>
      <c r="C2584" s="72" t="s">
        <v>350</v>
      </c>
      <c r="D2584" s="73"/>
      <c r="E2584" s="237">
        <v>535.92</v>
      </c>
      <c r="F2584" s="75">
        <f t="shared" si="604"/>
        <v>535.92</v>
      </c>
      <c r="G2584" s="75">
        <f t="shared" si="605"/>
        <v>428.736</v>
      </c>
      <c r="H2584" s="78"/>
      <c r="I2584" s="72"/>
      <c r="J2584" s="75" t="str">
        <f t="shared" si="589"/>
        <v/>
      </c>
      <c r="K2584" s="240">
        <v>10</v>
      </c>
      <c r="L2584" s="72">
        <v>60</v>
      </c>
      <c r="M2584" s="111" t="s">
        <v>351</v>
      </c>
      <c r="N2584" s="112" t="s">
        <v>5901</v>
      </c>
      <c r="O2584" s="113" t="s">
        <v>5917</v>
      </c>
      <c r="P2584" s="118">
        <v>14.7</v>
      </c>
      <c r="Q2584" s="136">
        <v>0.057375</v>
      </c>
      <c r="R2584" s="127">
        <f t="shared" si="606"/>
        <v>0</v>
      </c>
      <c r="S2584" s="128">
        <f t="shared" si="607"/>
        <v>0</v>
      </c>
      <c r="T2584" s="22"/>
      <c r="W2584" s="20"/>
    </row>
    <row r="2585" s="19" customFormat="1" outlineLevel="1" spans="1:23">
      <c r="A2585" s="83" t="s">
        <v>5918</v>
      </c>
      <c r="B2585" s="71" t="s">
        <v>5919</v>
      </c>
      <c r="C2585" s="72" t="s">
        <v>350</v>
      </c>
      <c r="D2585" s="73"/>
      <c r="E2585" s="237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11" t="s">
        <v>351</v>
      </c>
      <c r="N2585" s="112" t="s">
        <v>5901</v>
      </c>
      <c r="O2585" s="113" t="s">
        <v>5920</v>
      </c>
      <c r="P2585" s="118">
        <v>13</v>
      </c>
      <c r="Q2585" s="136">
        <v>0.063421875</v>
      </c>
      <c r="R2585" s="127">
        <f t="shared" si="606"/>
        <v>0</v>
      </c>
      <c r="S2585" s="128">
        <f t="shared" si="607"/>
        <v>0</v>
      </c>
      <c r="T2585" s="22"/>
      <c r="W2585" s="20"/>
    </row>
    <row r="2586" s="19" customFormat="1" outlineLevel="1" spans="1:23">
      <c r="A2586" s="83" t="s">
        <v>5921</v>
      </c>
      <c r="B2586" s="71" t="s">
        <v>5922</v>
      </c>
      <c r="C2586" s="72" t="s">
        <v>350</v>
      </c>
      <c r="D2586" s="73"/>
      <c r="E2586" s="237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11" t="s">
        <v>351</v>
      </c>
      <c r="N2586" s="112" t="s">
        <v>5901</v>
      </c>
      <c r="O2586" s="113" t="s">
        <v>5923</v>
      </c>
      <c r="P2586" s="118">
        <v>13</v>
      </c>
      <c r="Q2586" s="136">
        <v>0.063421875</v>
      </c>
      <c r="R2586" s="127">
        <f t="shared" si="606"/>
        <v>0</v>
      </c>
      <c r="S2586" s="128">
        <f t="shared" si="607"/>
        <v>0</v>
      </c>
      <c r="T2586" s="22"/>
      <c r="W2586" s="20"/>
    </row>
    <row r="2587" s="19" customFormat="1" outlineLevel="1" spans="1:23">
      <c r="A2587" s="84" t="s">
        <v>5924</v>
      </c>
      <c r="B2587" s="71" t="s">
        <v>5925</v>
      </c>
      <c r="C2587" s="72" t="s">
        <v>350</v>
      </c>
      <c r="D2587" s="73"/>
      <c r="E2587" s="237">
        <v>2784.31</v>
      </c>
      <c r="F2587" s="75">
        <f t="shared" si="604"/>
        <v>2784.31</v>
      </c>
      <c r="G2587" s="75">
        <f t="shared" si="605"/>
        <v>2227.448</v>
      </c>
      <c r="H2587" s="76">
        <v>6</v>
      </c>
      <c r="I2587" s="72"/>
      <c r="J2587" s="75" t="str">
        <f t="shared" si="589"/>
        <v/>
      </c>
      <c r="K2587" s="72">
        <v>2</v>
      </c>
      <c r="L2587" s="72">
        <v>10</v>
      </c>
      <c r="M2587" s="111" t="s">
        <v>351</v>
      </c>
      <c r="N2587" s="112" t="s">
        <v>5901</v>
      </c>
      <c r="O2587" s="113" t="s">
        <v>5926</v>
      </c>
      <c r="P2587" s="118">
        <v>8.1</v>
      </c>
      <c r="Q2587" s="136">
        <v>0.063421875</v>
      </c>
      <c r="R2587" s="127">
        <f t="shared" si="606"/>
        <v>0</v>
      </c>
      <c r="S2587" s="128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3"/>
      <c r="F2588" s="64"/>
      <c r="G2588" s="75"/>
      <c r="H2588" s="78"/>
      <c r="I2588" s="108"/>
      <c r="J2588" s="75" t="str">
        <f t="shared" si="589"/>
        <v/>
      </c>
      <c r="K2588" s="67"/>
      <c r="L2588" s="67"/>
      <c r="M2588" s="67"/>
      <c r="N2588" s="67"/>
      <c r="O2588" s="67"/>
      <c r="P2588" s="109"/>
      <c r="Q2588" s="132"/>
      <c r="R2588" s="133"/>
      <c r="S2588" s="134"/>
      <c r="T2588" s="22"/>
      <c r="W2588" s="20"/>
    </row>
    <row r="2589" s="19" customFormat="1" outlineLevel="1" spans="1:23">
      <c r="A2589" s="204" t="s">
        <v>5927</v>
      </c>
      <c r="B2589" s="79" t="s">
        <v>5928</v>
      </c>
      <c r="C2589" s="72" t="s">
        <v>350</v>
      </c>
      <c r="D2589" s="73"/>
      <c r="E2589" s="237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11" t="s">
        <v>351</v>
      </c>
      <c r="N2589" s="112" t="s">
        <v>5929</v>
      </c>
      <c r="O2589" s="113" t="s">
        <v>5930</v>
      </c>
      <c r="P2589" s="118">
        <v>15.5</v>
      </c>
      <c r="Q2589" s="136">
        <v>0.05557125</v>
      </c>
      <c r="R2589" s="127">
        <f t="shared" ref="R2589:R2594" si="610">P2589/L2589*D2589</f>
        <v>0</v>
      </c>
      <c r="S2589" s="128">
        <f t="shared" ref="S2589:S2594" si="611">Q2589/L2589*D2589</f>
        <v>0</v>
      </c>
      <c r="T2589" s="22"/>
      <c r="W2589" s="20"/>
    </row>
    <row r="2590" s="19" customFormat="1" outlineLevel="1" spans="1:23">
      <c r="A2590" s="204" t="s">
        <v>5931</v>
      </c>
      <c r="B2590" s="79" t="s">
        <v>5932</v>
      </c>
      <c r="C2590" s="72" t="s">
        <v>350</v>
      </c>
      <c r="D2590" s="73"/>
      <c r="E2590" s="237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11" t="s">
        <v>351</v>
      </c>
      <c r="N2590" s="112" t="s">
        <v>5929</v>
      </c>
      <c r="O2590" s="113" t="s">
        <v>5933</v>
      </c>
      <c r="P2590" s="118">
        <v>15.9</v>
      </c>
      <c r="Q2590" s="136">
        <v>0.069768</v>
      </c>
      <c r="R2590" s="127">
        <f t="shared" si="610"/>
        <v>0</v>
      </c>
      <c r="S2590" s="128">
        <f t="shared" si="611"/>
        <v>0</v>
      </c>
      <c r="T2590" s="22"/>
      <c r="W2590" s="20"/>
    </row>
    <row r="2591" s="19" customFormat="1" outlineLevel="1" spans="1:23">
      <c r="A2591" s="204" t="s">
        <v>5934</v>
      </c>
      <c r="B2591" s="79" t="s">
        <v>5935</v>
      </c>
      <c r="C2591" s="72" t="s">
        <v>350</v>
      </c>
      <c r="D2591" s="73"/>
      <c r="E2591" s="237">
        <v>557.53</v>
      </c>
      <c r="F2591" s="75">
        <f t="shared" si="608"/>
        <v>557.53</v>
      </c>
      <c r="G2591" s="75">
        <f t="shared" si="609"/>
        <v>446.024</v>
      </c>
      <c r="H2591" s="76">
        <v>390</v>
      </c>
      <c r="I2591" s="72"/>
      <c r="J2591" s="75" t="str">
        <f t="shared" si="589"/>
        <v/>
      </c>
      <c r="K2591" s="72">
        <v>10</v>
      </c>
      <c r="L2591" s="72">
        <v>100</v>
      </c>
      <c r="M2591" s="111" t="s">
        <v>351</v>
      </c>
      <c r="N2591" s="112" t="s">
        <v>5929</v>
      </c>
      <c r="O2591" s="113" t="s">
        <v>5936</v>
      </c>
      <c r="P2591" s="118">
        <v>17.9</v>
      </c>
      <c r="Q2591" s="136">
        <v>0.069768</v>
      </c>
      <c r="R2591" s="127">
        <f t="shared" si="610"/>
        <v>0</v>
      </c>
      <c r="S2591" s="128">
        <f t="shared" si="611"/>
        <v>0</v>
      </c>
      <c r="T2591" s="22"/>
      <c r="W2591" s="20"/>
    </row>
    <row r="2592" s="19" customFormat="1" outlineLevel="1" spans="1:23">
      <c r="A2592" s="204" t="s">
        <v>5937</v>
      </c>
      <c r="B2592" s="79" t="s">
        <v>5938</v>
      </c>
      <c r="C2592" s="72" t="s">
        <v>350</v>
      </c>
      <c r="D2592" s="73"/>
      <c r="E2592" s="237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11" t="s">
        <v>351</v>
      </c>
      <c r="N2592" s="112" t="s">
        <v>5929</v>
      </c>
      <c r="O2592" s="113" t="s">
        <v>5939</v>
      </c>
      <c r="P2592" s="118">
        <v>11.5</v>
      </c>
      <c r="Q2592" s="136">
        <v>0.04896</v>
      </c>
      <c r="R2592" s="127">
        <f t="shared" si="610"/>
        <v>0</v>
      </c>
      <c r="S2592" s="128">
        <f t="shared" si="611"/>
        <v>0</v>
      </c>
      <c r="T2592" s="22"/>
      <c r="W2592" s="20"/>
    </row>
    <row r="2593" s="19" customFormat="1" outlineLevel="1" spans="1:23">
      <c r="A2593" s="204" t="s">
        <v>5940</v>
      </c>
      <c r="B2593" s="79" t="s">
        <v>5941</v>
      </c>
      <c r="C2593" s="72" t="s">
        <v>350</v>
      </c>
      <c r="D2593" s="73"/>
      <c r="E2593" s="237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11" t="s">
        <v>351</v>
      </c>
      <c r="N2593" s="112" t="s">
        <v>5929</v>
      </c>
      <c r="O2593" s="113" t="s">
        <v>5942</v>
      </c>
      <c r="P2593" s="118">
        <v>14</v>
      </c>
      <c r="Q2593" s="136">
        <v>0.04896</v>
      </c>
      <c r="R2593" s="127">
        <f t="shared" si="610"/>
        <v>0</v>
      </c>
      <c r="S2593" s="128">
        <f t="shared" si="611"/>
        <v>0</v>
      </c>
      <c r="T2593" s="22"/>
      <c r="W2593" s="20"/>
    </row>
    <row r="2594" s="19" customFormat="1" outlineLevel="1" spans="1:23">
      <c r="A2594" s="204" t="s">
        <v>5943</v>
      </c>
      <c r="B2594" s="79" t="s">
        <v>5944</v>
      </c>
      <c r="C2594" s="72" t="s">
        <v>350</v>
      </c>
      <c r="D2594" s="73"/>
      <c r="E2594" s="237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11" t="s">
        <v>351</v>
      </c>
      <c r="N2594" s="112" t="s">
        <v>5929</v>
      </c>
      <c r="O2594" s="113" t="s">
        <v>5945</v>
      </c>
      <c r="P2594" s="118">
        <v>18.5</v>
      </c>
      <c r="Q2594" s="136">
        <v>0.04896</v>
      </c>
      <c r="R2594" s="127">
        <f t="shared" si="610"/>
        <v>0</v>
      </c>
      <c r="S2594" s="128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3"/>
      <c r="F2595" s="64"/>
      <c r="G2595" s="75"/>
      <c r="H2595" s="78"/>
      <c r="I2595" s="108"/>
      <c r="J2595" s="75" t="str">
        <f t="shared" si="589"/>
        <v/>
      </c>
      <c r="K2595" s="67"/>
      <c r="L2595" s="67"/>
      <c r="M2595" s="67"/>
      <c r="N2595" s="67"/>
      <c r="O2595" s="67"/>
      <c r="P2595" s="109"/>
      <c r="Q2595" s="132"/>
      <c r="R2595" s="133"/>
      <c r="S2595" s="134"/>
      <c r="T2595" s="22"/>
      <c r="W2595" s="20"/>
    </row>
    <row r="2596" s="19" customFormat="1" outlineLevel="1" spans="1:23">
      <c r="A2596" s="204" t="s">
        <v>5946</v>
      </c>
      <c r="B2596" s="79" t="s">
        <v>5947</v>
      </c>
      <c r="C2596" s="72" t="s">
        <v>350</v>
      </c>
      <c r="D2596" s="73"/>
      <c r="E2596" s="237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11" t="s">
        <v>351</v>
      </c>
      <c r="N2596" s="112" t="s">
        <v>5948</v>
      </c>
      <c r="O2596" s="113" t="s">
        <v>5949</v>
      </c>
      <c r="P2596" s="118">
        <v>12</v>
      </c>
      <c r="Q2596" s="136">
        <v>0.05643</v>
      </c>
      <c r="R2596" s="127">
        <f t="shared" ref="R2596:R2601" si="614">P2596/L2596*D2596</f>
        <v>0</v>
      </c>
      <c r="S2596" s="128">
        <f t="shared" ref="S2596:S2601" si="615">Q2596/L2596*D2596</f>
        <v>0</v>
      </c>
      <c r="T2596" s="22"/>
      <c r="W2596" s="20"/>
    </row>
    <row r="2597" s="19" customFormat="1" outlineLevel="1" spans="1:23">
      <c r="A2597" s="204" t="s">
        <v>5950</v>
      </c>
      <c r="B2597" s="79" t="s">
        <v>5951</v>
      </c>
      <c r="C2597" s="72" t="s">
        <v>350</v>
      </c>
      <c r="D2597" s="73"/>
      <c r="E2597" s="237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11" t="s">
        <v>351</v>
      </c>
      <c r="N2597" s="112" t="s">
        <v>5948</v>
      </c>
      <c r="O2597" s="113" t="s">
        <v>5952</v>
      </c>
      <c r="P2597" s="118">
        <v>14</v>
      </c>
      <c r="Q2597" s="136">
        <v>0.0547404</v>
      </c>
      <c r="R2597" s="127">
        <f t="shared" si="614"/>
        <v>0</v>
      </c>
      <c r="S2597" s="128">
        <f t="shared" si="615"/>
        <v>0</v>
      </c>
      <c r="T2597" s="22"/>
      <c r="W2597" s="20"/>
    </row>
    <row r="2598" s="19" customFormat="1" outlineLevel="1" spans="1:23">
      <c r="A2598" s="204" t="s">
        <v>5953</v>
      </c>
      <c r="B2598" s="79" t="s">
        <v>5954</v>
      </c>
      <c r="C2598" s="72" t="s">
        <v>350</v>
      </c>
      <c r="D2598" s="73"/>
      <c r="E2598" s="237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11" t="s">
        <v>351</v>
      </c>
      <c r="N2598" s="112" t="s">
        <v>5948</v>
      </c>
      <c r="O2598" s="113" t="s">
        <v>5955</v>
      </c>
      <c r="P2598" s="118">
        <v>14</v>
      </c>
      <c r="Q2598" s="136">
        <v>0.0547404</v>
      </c>
      <c r="R2598" s="127">
        <f t="shared" si="614"/>
        <v>0</v>
      </c>
      <c r="S2598" s="128">
        <f t="shared" si="615"/>
        <v>0</v>
      </c>
      <c r="T2598" s="22"/>
      <c r="W2598" s="20"/>
    </row>
    <row r="2599" s="19" customFormat="1" outlineLevel="1" spans="1:23">
      <c r="A2599" s="204" t="s">
        <v>5956</v>
      </c>
      <c r="B2599" s="79" t="s">
        <v>5957</v>
      </c>
      <c r="C2599" s="72" t="s">
        <v>350</v>
      </c>
      <c r="D2599" s="73"/>
      <c r="E2599" s="237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11" t="s">
        <v>351</v>
      </c>
      <c r="N2599" s="112" t="s">
        <v>5948</v>
      </c>
      <c r="O2599" s="113" t="s">
        <v>5958</v>
      </c>
      <c r="P2599" s="118">
        <v>16</v>
      </c>
      <c r="Q2599" s="136">
        <v>0.06508425</v>
      </c>
      <c r="R2599" s="127">
        <f t="shared" si="614"/>
        <v>0</v>
      </c>
      <c r="S2599" s="128">
        <f t="shared" si="615"/>
        <v>0</v>
      </c>
      <c r="T2599" s="22"/>
      <c r="W2599" s="20"/>
    </row>
    <row r="2600" s="19" customFormat="1" outlineLevel="1" spans="1:23">
      <c r="A2600" s="223" t="s">
        <v>5959</v>
      </c>
      <c r="B2600" s="79" t="s">
        <v>5960</v>
      </c>
      <c r="C2600" s="72" t="s">
        <v>350</v>
      </c>
      <c r="D2600" s="73"/>
      <c r="E2600" s="237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11" t="s">
        <v>351</v>
      </c>
      <c r="N2600" s="112" t="s">
        <v>5948</v>
      </c>
      <c r="O2600" s="113" t="s">
        <v>5961</v>
      </c>
      <c r="P2600" s="118">
        <v>17</v>
      </c>
      <c r="Q2600" s="136">
        <v>0.06508425</v>
      </c>
      <c r="R2600" s="127">
        <f t="shared" si="614"/>
        <v>0</v>
      </c>
      <c r="S2600" s="128">
        <f t="shared" si="615"/>
        <v>0</v>
      </c>
      <c r="T2600" s="22"/>
      <c r="W2600" s="20"/>
    </row>
    <row r="2601" s="19" customFormat="1" outlineLevel="1" spans="1:23">
      <c r="A2601" s="204" t="s">
        <v>5962</v>
      </c>
      <c r="B2601" s="79" t="s">
        <v>5963</v>
      </c>
      <c r="C2601" s="72" t="s">
        <v>350</v>
      </c>
      <c r="D2601" s="73"/>
      <c r="E2601" s="237">
        <v>753.96</v>
      </c>
      <c r="F2601" s="75">
        <f t="shared" si="612"/>
        <v>753.96</v>
      </c>
      <c r="G2601" s="75">
        <f t="shared" si="613"/>
        <v>603.168</v>
      </c>
      <c r="H2601" s="76">
        <v>171</v>
      </c>
      <c r="I2601" s="72"/>
      <c r="J2601" s="75" t="str">
        <f t="shared" si="589"/>
        <v/>
      </c>
      <c r="K2601" s="72">
        <v>10</v>
      </c>
      <c r="L2601" s="72">
        <v>60</v>
      </c>
      <c r="M2601" s="111" t="s">
        <v>351</v>
      </c>
      <c r="N2601" s="112" t="s">
        <v>5948</v>
      </c>
      <c r="O2601" s="113" t="s">
        <v>5964</v>
      </c>
      <c r="P2601" s="118">
        <v>17</v>
      </c>
      <c r="Q2601" s="136">
        <v>0.06508425</v>
      </c>
      <c r="R2601" s="127">
        <f t="shared" si="614"/>
        <v>0</v>
      </c>
      <c r="S2601" s="128">
        <f t="shared" si="615"/>
        <v>0</v>
      </c>
      <c r="T2601" s="22"/>
      <c r="W2601" s="20"/>
    </row>
    <row r="2602" outlineLevel="1" spans="1:23">
      <c r="A2602" s="65" t="s">
        <v>5965</v>
      </c>
      <c r="B2602" s="66"/>
      <c r="C2602" s="72"/>
      <c r="D2602" s="73"/>
      <c r="E2602" s="237"/>
      <c r="F2602" s="75"/>
      <c r="G2602" s="75"/>
      <c r="H2602" s="78"/>
      <c r="I2602" s="72"/>
      <c r="J2602" s="75" t="str">
        <f t="shared" ref="J2602:J2665" si="616">IF(D2602="","",IF(F2602="","",ROUND(D2602*F2602,2)))</f>
        <v/>
      </c>
      <c r="K2602" s="72"/>
      <c r="L2602" s="72"/>
      <c r="M2602" s="145"/>
      <c r="N2602" s="145"/>
      <c r="O2602" s="72"/>
      <c r="P2602" s="118"/>
      <c r="Q2602" s="136"/>
      <c r="R2602" s="127"/>
      <c r="S2602" s="128"/>
      <c r="W2602" s="20"/>
    </row>
    <row r="2603" outlineLevel="1" spans="1:23">
      <c r="A2603" s="204" t="s">
        <v>5966</v>
      </c>
      <c r="B2603" s="79" t="s">
        <v>5967</v>
      </c>
      <c r="C2603" s="72" t="s">
        <v>350</v>
      </c>
      <c r="D2603" s="73"/>
      <c r="E2603" s="237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11" t="s">
        <v>351</v>
      </c>
      <c r="N2603" s="112" t="s">
        <v>5948</v>
      </c>
      <c r="O2603" s="113">
        <v>4670042791813</v>
      </c>
      <c r="P2603" s="118">
        <v>14.5</v>
      </c>
      <c r="Q2603" s="136">
        <v>0.060192</v>
      </c>
      <c r="R2603" s="127">
        <f t="shared" ref="R2603:R2608" si="619">P2603/L2603*D2603</f>
        <v>0</v>
      </c>
      <c r="S2603" s="128">
        <f t="shared" ref="S2603:S2608" si="620">Q2603/L2603*D2603</f>
        <v>0</v>
      </c>
      <c r="W2603" s="20"/>
    </row>
    <row r="2604" outlineLevel="1" spans="1:23">
      <c r="A2604" s="204" t="s">
        <v>5968</v>
      </c>
      <c r="B2604" s="79" t="s">
        <v>5969</v>
      </c>
      <c r="C2604" s="72" t="s">
        <v>350</v>
      </c>
      <c r="D2604" s="73"/>
      <c r="E2604" s="237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11" t="s">
        <v>351</v>
      </c>
      <c r="N2604" s="112" t="s">
        <v>5948</v>
      </c>
      <c r="O2604" s="113" t="s">
        <v>5970</v>
      </c>
      <c r="P2604" s="118">
        <v>15.5</v>
      </c>
      <c r="Q2604" s="136">
        <v>0.060192</v>
      </c>
      <c r="R2604" s="127">
        <f t="shared" si="619"/>
        <v>0</v>
      </c>
      <c r="S2604" s="128">
        <f t="shared" si="620"/>
        <v>0</v>
      </c>
      <c r="W2604" s="20"/>
    </row>
    <row r="2605" outlineLevel="1" spans="1:23">
      <c r="A2605" s="204" t="s">
        <v>5971</v>
      </c>
      <c r="B2605" s="79" t="s">
        <v>5972</v>
      </c>
      <c r="C2605" s="72" t="s">
        <v>350</v>
      </c>
      <c r="D2605" s="73"/>
      <c r="E2605" s="237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11" t="s">
        <v>351</v>
      </c>
      <c r="N2605" s="112" t="s">
        <v>5948</v>
      </c>
      <c r="O2605" s="113" t="s">
        <v>5973</v>
      </c>
      <c r="P2605" s="118">
        <v>15.6</v>
      </c>
      <c r="Q2605" s="136">
        <v>0.045177</v>
      </c>
      <c r="R2605" s="127">
        <f t="shared" si="619"/>
        <v>0</v>
      </c>
      <c r="S2605" s="128">
        <f t="shared" si="620"/>
        <v>0</v>
      </c>
      <c r="W2605" s="20"/>
    </row>
    <row r="2606" outlineLevel="1" spans="1:23">
      <c r="A2606" s="204" t="s">
        <v>5974</v>
      </c>
      <c r="B2606" s="79" t="s">
        <v>5975</v>
      </c>
      <c r="C2606" s="72" t="s">
        <v>350</v>
      </c>
      <c r="D2606" s="73"/>
      <c r="E2606" s="237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11" t="s">
        <v>351</v>
      </c>
      <c r="N2606" s="112" t="s">
        <v>5948</v>
      </c>
      <c r="O2606" s="113" t="s">
        <v>5976</v>
      </c>
      <c r="P2606" s="118">
        <v>13</v>
      </c>
      <c r="Q2606" s="136">
        <v>0.04896</v>
      </c>
      <c r="R2606" s="127">
        <f t="shared" si="619"/>
        <v>0</v>
      </c>
      <c r="S2606" s="128">
        <f t="shared" si="620"/>
        <v>0</v>
      </c>
      <c r="W2606" s="20"/>
    </row>
    <row r="2607" outlineLevel="1" spans="1:23">
      <c r="A2607" s="204" t="s">
        <v>5977</v>
      </c>
      <c r="B2607" s="79" t="s">
        <v>5978</v>
      </c>
      <c r="C2607" s="72" t="s">
        <v>350</v>
      </c>
      <c r="D2607" s="73"/>
      <c r="E2607" s="237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11" t="s">
        <v>351</v>
      </c>
      <c r="N2607" s="112" t="s">
        <v>5948</v>
      </c>
      <c r="O2607" s="113" t="s">
        <v>5979</v>
      </c>
      <c r="P2607" s="118">
        <v>14</v>
      </c>
      <c r="Q2607" s="136">
        <v>0.04896</v>
      </c>
      <c r="R2607" s="127">
        <f t="shared" si="619"/>
        <v>0</v>
      </c>
      <c r="S2607" s="128">
        <f t="shared" si="620"/>
        <v>0</v>
      </c>
      <c r="W2607" s="20"/>
    </row>
    <row r="2608" outlineLevel="1" spans="1:23">
      <c r="A2608" s="204" t="s">
        <v>5980</v>
      </c>
      <c r="B2608" s="79" t="s">
        <v>5981</v>
      </c>
      <c r="C2608" s="72" t="s">
        <v>350</v>
      </c>
      <c r="D2608" s="73"/>
      <c r="E2608" s="237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11" t="s">
        <v>351</v>
      </c>
      <c r="N2608" s="112" t="s">
        <v>5948</v>
      </c>
      <c r="O2608" s="113" t="s">
        <v>5982</v>
      </c>
      <c r="P2608" s="118">
        <v>15</v>
      </c>
      <c r="Q2608" s="136">
        <v>0.04896</v>
      </c>
      <c r="R2608" s="127">
        <f t="shared" si="619"/>
        <v>0</v>
      </c>
      <c r="S2608" s="128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7"/>
      <c r="F2609" s="75"/>
      <c r="G2609" s="75"/>
      <c r="H2609" s="78"/>
      <c r="I2609" s="72"/>
      <c r="J2609" s="75" t="str">
        <f t="shared" si="616"/>
        <v/>
      </c>
      <c r="K2609" s="72"/>
      <c r="L2609" s="72"/>
      <c r="M2609" s="145"/>
      <c r="N2609" s="145"/>
      <c r="O2609" s="72"/>
      <c r="P2609" s="118"/>
      <c r="Q2609" s="136"/>
      <c r="R2609" s="127"/>
      <c r="S2609" s="128"/>
      <c r="W2609" s="20"/>
    </row>
    <row r="2610" s="19" customFormat="1" outlineLevel="1" spans="1:23">
      <c r="A2610" s="204" t="s">
        <v>5983</v>
      </c>
      <c r="B2610" s="79" t="s">
        <v>5984</v>
      </c>
      <c r="C2610" s="72" t="s">
        <v>350</v>
      </c>
      <c r="D2610" s="73"/>
      <c r="E2610" s="237">
        <v>235.9</v>
      </c>
      <c r="F2610" s="75">
        <f>E2610-E2610*$G$2%</f>
        <v>235.9</v>
      </c>
      <c r="G2610" s="75">
        <f>E2610-(20*E2610/100)</f>
        <v>188.72</v>
      </c>
      <c r="H2610" s="76">
        <v>2077</v>
      </c>
      <c r="I2610" s="72"/>
      <c r="J2610" s="75" t="str">
        <f t="shared" si="616"/>
        <v/>
      </c>
      <c r="K2610" s="72">
        <v>20</v>
      </c>
      <c r="L2610" s="72">
        <v>240</v>
      </c>
      <c r="M2610" s="111" t="s">
        <v>351</v>
      </c>
      <c r="N2610" s="112" t="s">
        <v>5929</v>
      </c>
      <c r="O2610" s="113" t="s">
        <v>5985</v>
      </c>
      <c r="P2610" s="118">
        <v>16</v>
      </c>
      <c r="Q2610" s="136">
        <v>0.0533</v>
      </c>
      <c r="R2610" s="127">
        <f>P2610/L2610*D2610</f>
        <v>0</v>
      </c>
      <c r="S2610" s="128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7"/>
      <c r="F2611" s="75"/>
      <c r="G2611" s="75"/>
      <c r="H2611" s="78"/>
      <c r="I2611" s="72"/>
      <c r="J2611" s="75" t="str">
        <f t="shared" si="616"/>
        <v/>
      </c>
      <c r="K2611" s="72"/>
      <c r="L2611" s="72"/>
      <c r="M2611" s="145"/>
      <c r="N2611" s="145"/>
      <c r="O2611" s="113"/>
      <c r="P2611" s="118"/>
      <c r="Q2611" s="136"/>
      <c r="R2611" s="127"/>
      <c r="S2611" s="128"/>
      <c r="W2611" s="20"/>
    </row>
    <row r="2612" outlineLevel="1" spans="1:23">
      <c r="A2612" s="223" t="s">
        <v>5986</v>
      </c>
      <c r="B2612" s="79" t="s">
        <v>5987</v>
      </c>
      <c r="C2612" s="72" t="s">
        <v>350</v>
      </c>
      <c r="D2612" s="73"/>
      <c r="E2612" s="237">
        <v>713.71</v>
      </c>
      <c r="F2612" s="75">
        <f>E2612-E2612*$G$2%</f>
        <v>713.71</v>
      </c>
      <c r="G2612" s="75">
        <f>E2612-(20*E2612/100)</f>
        <v>570.968</v>
      </c>
      <c r="H2612" s="78"/>
      <c r="I2612" s="72"/>
      <c r="J2612" s="75" t="str">
        <f t="shared" si="616"/>
        <v/>
      </c>
      <c r="K2612" s="72">
        <v>5</v>
      </c>
      <c r="L2612" s="72">
        <v>20</v>
      </c>
      <c r="M2612" s="111" t="s">
        <v>351</v>
      </c>
      <c r="N2612" s="112" t="s">
        <v>5929</v>
      </c>
      <c r="O2612" s="113">
        <v>4630076448633</v>
      </c>
      <c r="P2612" s="118">
        <v>7.2</v>
      </c>
      <c r="Q2612" s="136">
        <v>0.05355625</v>
      </c>
      <c r="R2612" s="127">
        <f>P2612/L2612*D2612</f>
        <v>0</v>
      </c>
      <c r="S2612" s="128">
        <f>Q2612/L2612*D2612</f>
        <v>0</v>
      </c>
      <c r="W2612" s="20"/>
    </row>
    <row r="2613" outlineLevel="1" spans="1:23">
      <c r="A2613" s="204" t="s">
        <v>5988</v>
      </c>
      <c r="B2613" s="79" t="s">
        <v>5989</v>
      </c>
      <c r="C2613" s="72" t="s">
        <v>350</v>
      </c>
      <c r="D2613" s="73"/>
      <c r="E2613" s="237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11" t="s">
        <v>351</v>
      </c>
      <c r="N2613" s="112" t="s">
        <v>5929</v>
      </c>
      <c r="O2613" s="113">
        <v>4630076448640</v>
      </c>
      <c r="P2613" s="118">
        <v>8.2</v>
      </c>
      <c r="Q2613" s="136">
        <v>0.05355625</v>
      </c>
      <c r="R2613" s="127">
        <f>P2613/L2613*D2613</f>
        <v>0</v>
      </c>
      <c r="S2613" s="128">
        <f>Q2613/L2613*D2613</f>
        <v>0</v>
      </c>
      <c r="W2613" s="20"/>
    </row>
    <row r="2614" outlineLevel="1" spans="1:23">
      <c r="A2614" s="223" t="s">
        <v>5990</v>
      </c>
      <c r="B2614" s="79" t="s">
        <v>5991</v>
      </c>
      <c r="C2614" s="72" t="s">
        <v>350</v>
      </c>
      <c r="D2614" s="73"/>
      <c r="E2614" s="237">
        <v>752.39</v>
      </c>
      <c r="F2614" s="75">
        <f>E2614-E2614*$G$2%</f>
        <v>752.39</v>
      </c>
      <c r="G2614" s="75">
        <f>E2614-(20*E2614/100)</f>
        <v>601.912</v>
      </c>
      <c r="H2614" s="78"/>
      <c r="I2614" s="72"/>
      <c r="J2614" s="75" t="str">
        <f t="shared" si="616"/>
        <v/>
      </c>
      <c r="K2614" s="72">
        <v>5</v>
      </c>
      <c r="L2614" s="72">
        <v>20</v>
      </c>
      <c r="M2614" s="111" t="s">
        <v>351</v>
      </c>
      <c r="N2614" s="112" t="s">
        <v>5929</v>
      </c>
      <c r="O2614" s="113">
        <v>4630076448657</v>
      </c>
      <c r="P2614" s="118">
        <v>8.8</v>
      </c>
      <c r="Q2614" s="136">
        <v>0.05355625</v>
      </c>
      <c r="R2614" s="127">
        <f>P2614/L2614*D2614</f>
        <v>0</v>
      </c>
      <c r="S2614" s="128">
        <f>Q2614/L2614*D2614</f>
        <v>0</v>
      </c>
      <c r="W2614" s="20"/>
    </row>
    <row r="2615" outlineLevel="1" spans="1:23">
      <c r="A2615" s="204" t="s">
        <v>5992</v>
      </c>
      <c r="B2615" s="79" t="s">
        <v>5993</v>
      </c>
      <c r="C2615" s="72" t="s">
        <v>350</v>
      </c>
      <c r="D2615" s="73"/>
      <c r="E2615" s="237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11" t="s">
        <v>351</v>
      </c>
      <c r="N2615" s="112" t="s">
        <v>5929</v>
      </c>
      <c r="O2615" s="113">
        <v>4630076448664</v>
      </c>
      <c r="P2615" s="118">
        <v>9.4</v>
      </c>
      <c r="Q2615" s="136">
        <v>0.05355625</v>
      </c>
      <c r="R2615" s="127">
        <f>P2615/L2615*D2615</f>
        <v>0</v>
      </c>
      <c r="S2615" s="128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8"/>
      <c r="I2616" s="108"/>
      <c r="J2616" s="75" t="str">
        <f t="shared" si="616"/>
        <v/>
      </c>
      <c r="K2616" s="67"/>
      <c r="L2616" s="67"/>
      <c r="M2616" s="67"/>
      <c r="N2616" s="67"/>
      <c r="O2616" s="67"/>
      <c r="P2616" s="109"/>
      <c r="Q2616" s="132"/>
      <c r="R2616" s="133"/>
      <c r="S2616" s="134"/>
      <c r="T2616" s="22"/>
      <c r="W2616" s="20"/>
    </row>
    <row r="2617" s="19" customFormat="1" outlineLevel="1" spans="1:23">
      <c r="A2617" s="83" t="s">
        <v>5994</v>
      </c>
      <c r="B2617" s="79" t="s">
        <v>5995</v>
      </c>
      <c r="C2617" s="72" t="s">
        <v>350</v>
      </c>
      <c r="D2617" s="73"/>
      <c r="E2617" s="244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152</v>
      </c>
      <c r="I2617" s="72"/>
      <c r="J2617" s="75" t="str">
        <f t="shared" si="616"/>
        <v/>
      </c>
      <c r="K2617" s="72">
        <v>10</v>
      </c>
      <c r="L2617" s="72">
        <v>60</v>
      </c>
      <c r="M2617" s="111" t="s">
        <v>351</v>
      </c>
      <c r="N2617" s="112" t="s">
        <v>5840</v>
      </c>
      <c r="O2617" s="320" t="s">
        <v>5996</v>
      </c>
      <c r="P2617" s="118">
        <v>17</v>
      </c>
      <c r="Q2617" s="136">
        <v>0.0429</v>
      </c>
      <c r="R2617" s="127">
        <f t="shared" ref="R2617:R2624" si="623">P2617/L2617*D2617</f>
        <v>0</v>
      </c>
      <c r="S2617" s="128">
        <f t="shared" ref="S2617:S2624" si="624">Q2617/L2617*D2617</f>
        <v>0</v>
      </c>
      <c r="T2617" s="22"/>
      <c r="W2617" s="20"/>
    </row>
    <row r="2618" s="19" customFormat="1" outlineLevel="1" spans="1:23">
      <c r="A2618" s="83" t="s">
        <v>5997</v>
      </c>
      <c r="B2618" s="79" t="s">
        <v>5998</v>
      </c>
      <c r="C2618" s="72" t="s">
        <v>350</v>
      </c>
      <c r="D2618" s="73"/>
      <c r="E2618" s="244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11" t="s">
        <v>351</v>
      </c>
      <c r="N2618" s="112" t="s">
        <v>5840</v>
      </c>
      <c r="O2618" s="320" t="s">
        <v>5999</v>
      </c>
      <c r="P2618" s="118">
        <v>13</v>
      </c>
      <c r="Q2618" s="136">
        <v>0.048144</v>
      </c>
      <c r="R2618" s="127">
        <f t="shared" si="623"/>
        <v>0</v>
      </c>
      <c r="S2618" s="128">
        <f t="shared" si="624"/>
        <v>0</v>
      </c>
      <c r="T2618" s="22"/>
      <c r="W2618" s="20"/>
    </row>
    <row r="2619" s="19" customFormat="1" outlineLevel="1" spans="1:23">
      <c r="A2619" s="83" t="s">
        <v>6000</v>
      </c>
      <c r="B2619" s="79" t="s">
        <v>6001</v>
      </c>
      <c r="C2619" s="72" t="s">
        <v>350</v>
      </c>
      <c r="D2619" s="73"/>
      <c r="E2619" s="244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11" t="s">
        <v>351</v>
      </c>
      <c r="N2619" s="112" t="s">
        <v>5840</v>
      </c>
      <c r="O2619" s="320" t="s">
        <v>6002</v>
      </c>
      <c r="P2619" s="118">
        <v>16.5</v>
      </c>
      <c r="Q2619" s="136">
        <v>0.06767</v>
      </c>
      <c r="R2619" s="127">
        <f t="shared" si="623"/>
        <v>0</v>
      </c>
      <c r="S2619" s="128">
        <f t="shared" si="624"/>
        <v>0</v>
      </c>
      <c r="T2619" s="22"/>
      <c r="W2619" s="20"/>
    </row>
    <row r="2620" s="19" customFormat="1" outlineLevel="1" spans="1:23">
      <c r="A2620" s="83" t="s">
        <v>6003</v>
      </c>
      <c r="B2620" s="79" t="s">
        <v>6004</v>
      </c>
      <c r="C2620" s="72" t="s">
        <v>350</v>
      </c>
      <c r="D2620" s="73"/>
      <c r="E2620" s="244">
        <v>902.18</v>
      </c>
      <c r="F2620" s="75">
        <f t="shared" si="621"/>
        <v>902.18</v>
      </c>
      <c r="G2620" s="75">
        <f t="shared" si="622"/>
        <v>721.744</v>
      </c>
      <c r="H2620" s="76">
        <v>110</v>
      </c>
      <c r="I2620" s="72"/>
      <c r="J2620" s="75" t="str">
        <f t="shared" si="616"/>
        <v/>
      </c>
      <c r="K2620" s="72">
        <v>10</v>
      </c>
      <c r="L2620" s="72">
        <v>60</v>
      </c>
      <c r="M2620" s="111" t="s">
        <v>351</v>
      </c>
      <c r="N2620" s="112" t="s">
        <v>5840</v>
      </c>
      <c r="O2620" s="320" t="s">
        <v>6005</v>
      </c>
      <c r="P2620" s="118">
        <v>17.5</v>
      </c>
      <c r="Q2620" s="136">
        <v>0.06767</v>
      </c>
      <c r="R2620" s="127">
        <f t="shared" si="623"/>
        <v>0</v>
      </c>
      <c r="S2620" s="128">
        <f t="shared" si="624"/>
        <v>0</v>
      </c>
      <c r="T2620" s="22"/>
      <c r="W2620" s="20"/>
    </row>
    <row r="2621" s="19" customFormat="1" outlineLevel="1" spans="1:23">
      <c r="A2621" s="83" t="s">
        <v>6006</v>
      </c>
      <c r="B2621" s="79" t="s">
        <v>6007</v>
      </c>
      <c r="C2621" s="72" t="s">
        <v>350</v>
      </c>
      <c r="D2621" s="73"/>
      <c r="E2621" s="244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11" t="s">
        <v>351</v>
      </c>
      <c r="N2621" s="112" t="s">
        <v>5840</v>
      </c>
      <c r="O2621" s="320" t="s">
        <v>6008</v>
      </c>
      <c r="P2621" s="118">
        <v>13.6</v>
      </c>
      <c r="Q2621" s="136">
        <v>0.072912</v>
      </c>
      <c r="R2621" s="127">
        <f t="shared" si="623"/>
        <v>0</v>
      </c>
      <c r="S2621" s="128">
        <f t="shared" si="624"/>
        <v>0</v>
      </c>
      <c r="T2621" s="22"/>
      <c r="W2621" s="20"/>
    </row>
    <row r="2622" s="19" customFormat="1" outlineLevel="1" spans="1:23">
      <c r="A2622" s="83" t="s">
        <v>6009</v>
      </c>
      <c r="B2622" s="79" t="s">
        <v>6010</v>
      </c>
      <c r="C2622" s="72" t="s">
        <v>350</v>
      </c>
      <c r="D2622" s="73"/>
      <c r="E2622" s="244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11" t="s">
        <v>351</v>
      </c>
      <c r="N2622" s="112" t="s">
        <v>5840</v>
      </c>
      <c r="O2622" s="320" t="s">
        <v>6011</v>
      </c>
      <c r="P2622" s="118">
        <v>14.9</v>
      </c>
      <c r="Q2622" s="136">
        <v>0.049359375</v>
      </c>
      <c r="R2622" s="127">
        <f t="shared" si="623"/>
        <v>0</v>
      </c>
      <c r="S2622" s="128">
        <f t="shared" si="624"/>
        <v>0</v>
      </c>
      <c r="T2622" s="22"/>
      <c r="W2622" s="20"/>
    </row>
    <row r="2623" s="19" customFormat="1" outlineLevel="1" spans="1:23">
      <c r="A2623" s="83" t="s">
        <v>6012</v>
      </c>
      <c r="B2623" s="79" t="s">
        <v>6013</v>
      </c>
      <c r="C2623" s="72" t="s">
        <v>350</v>
      </c>
      <c r="D2623" s="73"/>
      <c r="E2623" s="244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11" t="s">
        <v>351</v>
      </c>
      <c r="N2623" s="112" t="s">
        <v>5840</v>
      </c>
      <c r="O2623" s="320" t="s">
        <v>6014</v>
      </c>
      <c r="P2623" s="118">
        <v>14</v>
      </c>
      <c r="Q2623" s="136">
        <v>0.049359375</v>
      </c>
      <c r="R2623" s="127">
        <f t="shared" si="623"/>
        <v>0</v>
      </c>
      <c r="S2623" s="128">
        <f t="shared" si="624"/>
        <v>0</v>
      </c>
      <c r="T2623" s="22"/>
      <c r="W2623" s="20"/>
    </row>
    <row r="2624" s="19" customFormat="1" outlineLevel="1" spans="1:23">
      <c r="A2624" s="83" t="s">
        <v>6015</v>
      </c>
      <c r="B2624" s="79" t="s">
        <v>6016</v>
      </c>
      <c r="C2624" s="72" t="s">
        <v>350</v>
      </c>
      <c r="D2624" s="73"/>
      <c r="E2624" s="244">
        <v>7120.09</v>
      </c>
      <c r="F2624" s="75">
        <f t="shared" si="621"/>
        <v>7120.09</v>
      </c>
      <c r="G2624" s="75">
        <f t="shared" si="622"/>
        <v>5696.072</v>
      </c>
      <c r="H2624" s="76">
        <v>58</v>
      </c>
      <c r="I2624" s="72"/>
      <c r="J2624" s="75" t="str">
        <f t="shared" si="616"/>
        <v/>
      </c>
      <c r="K2624" s="72">
        <v>2</v>
      </c>
      <c r="L2624" s="72">
        <v>10</v>
      </c>
      <c r="M2624" s="111" t="s">
        <v>351</v>
      </c>
      <c r="N2624" s="112" t="s">
        <v>5840</v>
      </c>
      <c r="O2624" s="320" t="s">
        <v>6017</v>
      </c>
      <c r="P2624" s="118">
        <v>15.4</v>
      </c>
      <c r="Q2624" s="136">
        <v>0.048768</v>
      </c>
      <c r="R2624" s="127">
        <f t="shared" si="623"/>
        <v>0</v>
      </c>
      <c r="S2624" s="128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5"/>
      <c r="F2625" s="64"/>
      <c r="G2625" s="75"/>
      <c r="H2625" s="78"/>
      <c r="I2625" s="108"/>
      <c r="J2625" s="75" t="str">
        <f t="shared" si="616"/>
        <v/>
      </c>
      <c r="K2625" s="67"/>
      <c r="L2625" s="67"/>
      <c r="M2625" s="67"/>
      <c r="N2625" s="67"/>
      <c r="O2625" s="67"/>
      <c r="P2625" s="109"/>
      <c r="Q2625" s="132"/>
      <c r="R2625" s="133"/>
      <c r="S2625" s="134"/>
      <c r="T2625" s="22"/>
      <c r="W2625" s="20"/>
    </row>
    <row r="2626" s="19" customFormat="1" outlineLevel="1" spans="1:23">
      <c r="A2626" s="84" t="s">
        <v>6018</v>
      </c>
      <c r="B2626" s="79" t="s">
        <v>6019</v>
      </c>
      <c r="C2626" s="72" t="s">
        <v>350</v>
      </c>
      <c r="D2626" s="73"/>
      <c r="E2626" s="244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8"/>
      <c r="I2626" s="72"/>
      <c r="J2626" s="75" t="str">
        <f t="shared" si="616"/>
        <v/>
      </c>
      <c r="K2626" s="72">
        <v>10</v>
      </c>
      <c r="L2626" s="72">
        <v>60</v>
      </c>
      <c r="M2626" s="111" t="s">
        <v>351</v>
      </c>
      <c r="N2626" s="145" t="s">
        <v>5870</v>
      </c>
      <c r="O2626" s="322" t="s">
        <v>6020</v>
      </c>
      <c r="P2626" s="118">
        <v>17.5</v>
      </c>
      <c r="Q2626" s="136">
        <v>0.07373</v>
      </c>
      <c r="R2626" s="127">
        <f t="shared" ref="R2626:R2633" si="627">P2626/L2626*D2626</f>
        <v>0</v>
      </c>
      <c r="S2626" s="128">
        <f t="shared" ref="S2626:S2633" si="628">Q2626/L2626*D2626</f>
        <v>0</v>
      </c>
      <c r="T2626" s="22"/>
      <c r="W2626" s="20"/>
    </row>
    <row r="2627" s="19" customFormat="1" outlineLevel="1" spans="1:23">
      <c r="A2627" s="83" t="s">
        <v>6021</v>
      </c>
      <c r="B2627" s="79" t="s">
        <v>6022</v>
      </c>
      <c r="C2627" s="72" t="s">
        <v>350</v>
      </c>
      <c r="D2627" s="73"/>
      <c r="E2627" s="244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11" t="s">
        <v>351</v>
      </c>
      <c r="N2627" s="145" t="s">
        <v>5870</v>
      </c>
      <c r="O2627" s="322" t="s">
        <v>6023</v>
      </c>
      <c r="P2627" s="118">
        <v>17.5</v>
      </c>
      <c r="Q2627" s="136">
        <v>0.07373</v>
      </c>
      <c r="R2627" s="127">
        <f t="shared" si="627"/>
        <v>0</v>
      </c>
      <c r="S2627" s="128">
        <f t="shared" si="628"/>
        <v>0</v>
      </c>
      <c r="T2627" s="22"/>
      <c r="W2627" s="20"/>
    </row>
    <row r="2628" s="19" customFormat="1" outlineLevel="1" spans="1:23">
      <c r="A2628" s="83" t="s">
        <v>6024</v>
      </c>
      <c r="B2628" s="79" t="s">
        <v>6025</v>
      </c>
      <c r="C2628" s="72" t="s">
        <v>350</v>
      </c>
      <c r="D2628" s="73"/>
      <c r="E2628" s="244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11" t="s">
        <v>351</v>
      </c>
      <c r="N2628" s="145" t="s">
        <v>5870</v>
      </c>
      <c r="O2628" s="322" t="s">
        <v>6026</v>
      </c>
      <c r="P2628" s="118">
        <v>22</v>
      </c>
      <c r="Q2628" s="136">
        <v>0.10507</v>
      </c>
      <c r="R2628" s="127">
        <f t="shared" si="627"/>
        <v>0</v>
      </c>
      <c r="S2628" s="128">
        <f t="shared" si="628"/>
        <v>0</v>
      </c>
      <c r="T2628" s="22"/>
      <c r="W2628" s="20"/>
    </row>
    <row r="2629" s="19" customFormat="1" outlineLevel="1" spans="1:23">
      <c r="A2629" s="84" t="s">
        <v>6027</v>
      </c>
      <c r="B2629" s="79" t="s">
        <v>6028</v>
      </c>
      <c r="C2629" s="72" t="s">
        <v>350</v>
      </c>
      <c r="D2629" s="73"/>
      <c r="E2629" s="244">
        <v>1309.63</v>
      </c>
      <c r="F2629" s="75">
        <f t="shared" si="625"/>
        <v>1309.63</v>
      </c>
      <c r="G2629" s="75">
        <f t="shared" si="626"/>
        <v>1047.704</v>
      </c>
      <c r="H2629" s="78"/>
      <c r="I2629" s="72"/>
      <c r="J2629" s="75" t="str">
        <f t="shared" si="616"/>
        <v/>
      </c>
      <c r="K2629" s="72">
        <v>10</v>
      </c>
      <c r="L2629" s="72">
        <v>60</v>
      </c>
      <c r="M2629" s="111" t="s">
        <v>351</v>
      </c>
      <c r="N2629" s="145" t="s">
        <v>5870</v>
      </c>
      <c r="O2629" s="322" t="s">
        <v>6029</v>
      </c>
      <c r="P2629" s="118">
        <v>17</v>
      </c>
      <c r="Q2629" s="136">
        <v>0.07373</v>
      </c>
      <c r="R2629" s="127">
        <f t="shared" si="627"/>
        <v>0</v>
      </c>
      <c r="S2629" s="128">
        <f t="shared" si="628"/>
        <v>0</v>
      </c>
      <c r="T2629" s="22"/>
      <c r="W2629" s="20"/>
    </row>
    <row r="2630" s="19" customFormat="1" outlineLevel="1" spans="1:23">
      <c r="A2630" s="83" t="s">
        <v>6030</v>
      </c>
      <c r="B2630" s="79" t="s">
        <v>6031</v>
      </c>
      <c r="C2630" s="72" t="s">
        <v>350</v>
      </c>
      <c r="D2630" s="73"/>
      <c r="E2630" s="244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11" t="s">
        <v>351</v>
      </c>
      <c r="N2630" s="145" t="s">
        <v>5870</v>
      </c>
      <c r="O2630" s="322" t="s">
        <v>6032</v>
      </c>
      <c r="P2630" s="118">
        <v>11.4</v>
      </c>
      <c r="Q2630" s="136">
        <v>0.068211</v>
      </c>
      <c r="R2630" s="127">
        <f t="shared" si="627"/>
        <v>0</v>
      </c>
      <c r="S2630" s="128">
        <f t="shared" si="628"/>
        <v>0</v>
      </c>
      <c r="T2630" s="22"/>
      <c r="W2630" s="20"/>
    </row>
    <row r="2631" s="19" customFormat="1" outlineLevel="1" spans="1:23">
      <c r="A2631" s="83" t="s">
        <v>6033</v>
      </c>
      <c r="B2631" s="79" t="s">
        <v>6034</v>
      </c>
      <c r="C2631" s="72" t="s">
        <v>350</v>
      </c>
      <c r="D2631" s="73"/>
      <c r="E2631" s="244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11" t="s">
        <v>351</v>
      </c>
      <c r="N2631" s="145" t="s">
        <v>5870</v>
      </c>
      <c r="O2631" s="322" t="s">
        <v>6035</v>
      </c>
      <c r="P2631" s="118">
        <v>12.1</v>
      </c>
      <c r="Q2631" s="136">
        <v>0.068211</v>
      </c>
      <c r="R2631" s="127">
        <f t="shared" si="627"/>
        <v>0</v>
      </c>
      <c r="S2631" s="128">
        <f t="shared" si="628"/>
        <v>0</v>
      </c>
      <c r="T2631" s="22"/>
      <c r="W2631" s="20"/>
    </row>
    <row r="2632" s="19" customFormat="1" outlineLevel="1" spans="1:23">
      <c r="A2632" s="83" t="s">
        <v>6036</v>
      </c>
      <c r="B2632" s="79" t="s">
        <v>6037</v>
      </c>
      <c r="C2632" s="72" t="s">
        <v>350</v>
      </c>
      <c r="D2632" s="73"/>
      <c r="E2632" s="244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11" t="s">
        <v>351</v>
      </c>
      <c r="N2632" s="145" t="s">
        <v>5870</v>
      </c>
      <c r="O2632" s="322" t="s">
        <v>6038</v>
      </c>
      <c r="P2632" s="118">
        <v>20.6</v>
      </c>
      <c r="Q2632" s="136">
        <v>0.119464875</v>
      </c>
      <c r="R2632" s="127">
        <f t="shared" si="627"/>
        <v>0</v>
      </c>
      <c r="S2632" s="128">
        <f t="shared" si="628"/>
        <v>0</v>
      </c>
      <c r="T2632" s="22"/>
      <c r="W2632" s="20"/>
    </row>
    <row r="2633" s="19" customFormat="1" outlineLevel="1" spans="1:23">
      <c r="A2633" s="83" t="s">
        <v>6039</v>
      </c>
      <c r="B2633" s="79" t="s">
        <v>6040</v>
      </c>
      <c r="C2633" s="72" t="s">
        <v>350</v>
      </c>
      <c r="D2633" s="73"/>
      <c r="E2633" s="244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11" t="s">
        <v>351</v>
      </c>
      <c r="N2633" s="145" t="s">
        <v>5870</v>
      </c>
      <c r="O2633" s="322" t="s">
        <v>6041</v>
      </c>
      <c r="P2633" s="118">
        <v>21.6</v>
      </c>
      <c r="Q2633" s="136">
        <v>0.119464875</v>
      </c>
      <c r="R2633" s="127">
        <f t="shared" si="627"/>
        <v>0</v>
      </c>
      <c r="S2633" s="128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8"/>
      <c r="I2634" s="108"/>
      <c r="J2634" s="75" t="str">
        <f t="shared" si="616"/>
        <v/>
      </c>
      <c r="K2634" s="67"/>
      <c r="L2634" s="67"/>
      <c r="M2634" s="67"/>
      <c r="N2634" s="67"/>
      <c r="O2634" s="67"/>
      <c r="P2634" s="109"/>
      <c r="Q2634" s="132"/>
      <c r="R2634" s="133"/>
      <c r="S2634" s="134"/>
      <c r="T2634" s="22"/>
      <c r="W2634" s="20"/>
    </row>
    <row r="2635" s="19" customFormat="1" outlineLevel="1" spans="1:23">
      <c r="A2635" s="83" t="s">
        <v>6042</v>
      </c>
      <c r="B2635" s="79" t="s">
        <v>6043</v>
      </c>
      <c r="C2635" s="72" t="s">
        <v>350</v>
      </c>
      <c r="D2635" s="73"/>
      <c r="E2635" s="246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11" t="s">
        <v>351</v>
      </c>
      <c r="N2635" s="145" t="s">
        <v>5901</v>
      </c>
      <c r="O2635" s="322" t="s">
        <v>6044</v>
      </c>
      <c r="P2635" s="118">
        <v>13</v>
      </c>
      <c r="Q2635" s="136">
        <v>0.044352</v>
      </c>
      <c r="R2635" s="127">
        <f t="shared" ref="R2635:R2642" si="631">P2635/L2635*D2635</f>
        <v>0</v>
      </c>
      <c r="S2635" s="128">
        <f t="shared" ref="S2635:S2642" si="632">Q2635/L2635*D2635</f>
        <v>0</v>
      </c>
      <c r="T2635" s="22"/>
      <c r="W2635" s="20"/>
    </row>
    <row r="2636" s="19" customFormat="1" outlineLevel="1" spans="1:23">
      <c r="A2636" s="83" t="s">
        <v>6045</v>
      </c>
      <c r="B2636" s="79" t="s">
        <v>6046</v>
      </c>
      <c r="C2636" s="72" t="s">
        <v>350</v>
      </c>
      <c r="D2636" s="73"/>
      <c r="E2636" s="246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11" t="s">
        <v>351</v>
      </c>
      <c r="N2636" s="145" t="s">
        <v>5901</v>
      </c>
      <c r="O2636" s="322" t="s">
        <v>6047</v>
      </c>
      <c r="P2636" s="118">
        <v>13</v>
      </c>
      <c r="Q2636" s="136">
        <v>0.044352</v>
      </c>
      <c r="R2636" s="127">
        <f t="shared" si="631"/>
        <v>0</v>
      </c>
      <c r="S2636" s="128">
        <f t="shared" si="632"/>
        <v>0</v>
      </c>
      <c r="T2636" s="22"/>
      <c r="W2636" s="20"/>
    </row>
    <row r="2637" s="19" customFormat="1" outlineLevel="1" spans="1:23">
      <c r="A2637" s="84" t="s">
        <v>6048</v>
      </c>
      <c r="B2637" s="79" t="s">
        <v>6049</v>
      </c>
      <c r="C2637" s="72" t="s">
        <v>350</v>
      </c>
      <c r="D2637" s="73"/>
      <c r="E2637" s="246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11" t="s">
        <v>351</v>
      </c>
      <c r="N2637" s="145" t="s">
        <v>5901</v>
      </c>
      <c r="O2637" s="322" t="s">
        <v>6050</v>
      </c>
      <c r="P2637" s="118">
        <v>14.4</v>
      </c>
      <c r="Q2637" s="136">
        <v>0.090288</v>
      </c>
      <c r="R2637" s="127">
        <f t="shared" si="631"/>
        <v>0</v>
      </c>
      <c r="S2637" s="128">
        <f t="shared" si="632"/>
        <v>0</v>
      </c>
      <c r="T2637" s="22"/>
      <c r="W2637" s="20"/>
    </row>
    <row r="2638" s="19" customFormat="1" outlineLevel="1" spans="1:23">
      <c r="A2638" s="84" t="s">
        <v>6051</v>
      </c>
      <c r="B2638" s="79" t="s">
        <v>6052</v>
      </c>
      <c r="C2638" s="72" t="s">
        <v>350</v>
      </c>
      <c r="D2638" s="73"/>
      <c r="E2638" s="246">
        <v>1235.22</v>
      </c>
      <c r="F2638" s="75">
        <f t="shared" si="629"/>
        <v>1235.22</v>
      </c>
      <c r="G2638" s="75">
        <f t="shared" si="630"/>
        <v>988.176</v>
      </c>
      <c r="H2638" s="78"/>
      <c r="I2638" s="72"/>
      <c r="J2638" s="75" t="str">
        <f t="shared" si="616"/>
        <v/>
      </c>
      <c r="K2638" s="72">
        <v>10</v>
      </c>
      <c r="L2638" s="72">
        <v>60</v>
      </c>
      <c r="M2638" s="111" t="s">
        <v>351</v>
      </c>
      <c r="N2638" s="145" t="s">
        <v>5901</v>
      </c>
      <c r="O2638" s="322" t="s">
        <v>6053</v>
      </c>
      <c r="P2638" s="118">
        <v>16.7</v>
      </c>
      <c r="Q2638" s="136">
        <v>0.090288</v>
      </c>
      <c r="R2638" s="127">
        <f t="shared" si="631"/>
        <v>0</v>
      </c>
      <c r="S2638" s="128">
        <f t="shared" si="632"/>
        <v>0</v>
      </c>
      <c r="T2638" s="22"/>
      <c r="W2638" s="20"/>
    </row>
    <row r="2639" s="19" customFormat="1" outlineLevel="1" spans="1:23">
      <c r="A2639" s="83" t="s">
        <v>6054</v>
      </c>
      <c r="B2639" s="79" t="s">
        <v>6055</v>
      </c>
      <c r="C2639" s="72" t="s">
        <v>350</v>
      </c>
      <c r="D2639" s="73"/>
      <c r="E2639" s="246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11" t="s">
        <v>351</v>
      </c>
      <c r="N2639" s="145" t="s">
        <v>5901</v>
      </c>
      <c r="O2639" s="322" t="s">
        <v>6056</v>
      </c>
      <c r="P2639" s="118">
        <v>8.6</v>
      </c>
      <c r="Q2639" s="136">
        <v>0.049359375</v>
      </c>
      <c r="R2639" s="127">
        <f t="shared" si="631"/>
        <v>0</v>
      </c>
      <c r="S2639" s="128">
        <f t="shared" si="632"/>
        <v>0</v>
      </c>
      <c r="T2639" s="22"/>
      <c r="W2639" s="20"/>
    </row>
    <row r="2640" s="19" customFormat="1" outlineLevel="1" spans="1:23">
      <c r="A2640" s="83" t="s">
        <v>6057</v>
      </c>
      <c r="B2640" s="79" t="s">
        <v>6058</v>
      </c>
      <c r="C2640" s="72" t="s">
        <v>350</v>
      </c>
      <c r="D2640" s="73"/>
      <c r="E2640" s="246">
        <v>3106.97</v>
      </c>
      <c r="F2640" s="75">
        <f t="shared" si="629"/>
        <v>3106.97</v>
      </c>
      <c r="G2640" s="75">
        <f t="shared" si="630"/>
        <v>2485.576</v>
      </c>
      <c r="H2640" s="76">
        <v>35</v>
      </c>
      <c r="I2640" s="72"/>
      <c r="J2640" s="75" t="str">
        <f t="shared" si="616"/>
        <v/>
      </c>
      <c r="K2640" s="72">
        <v>2</v>
      </c>
      <c r="L2640" s="72">
        <v>10</v>
      </c>
      <c r="M2640" s="111" t="s">
        <v>351</v>
      </c>
      <c r="N2640" s="145" t="s">
        <v>5901</v>
      </c>
      <c r="O2640" s="322" t="s">
        <v>6059</v>
      </c>
      <c r="P2640" s="118">
        <v>9</v>
      </c>
      <c r="Q2640" s="136">
        <v>0.04235</v>
      </c>
      <c r="R2640" s="127">
        <f t="shared" si="631"/>
        <v>0</v>
      </c>
      <c r="S2640" s="128">
        <f t="shared" si="632"/>
        <v>0</v>
      </c>
      <c r="T2640" s="22"/>
      <c r="W2640" s="20"/>
    </row>
    <row r="2641" s="19" customFormat="1" outlineLevel="1" spans="1:23">
      <c r="A2641" s="83" t="s">
        <v>6060</v>
      </c>
      <c r="B2641" s="79" t="s">
        <v>6061</v>
      </c>
      <c r="C2641" s="72" t="s">
        <v>350</v>
      </c>
      <c r="D2641" s="73"/>
      <c r="E2641" s="246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11" t="s">
        <v>351</v>
      </c>
      <c r="N2641" s="145" t="s">
        <v>5901</v>
      </c>
      <c r="O2641" s="322" t="s">
        <v>6062</v>
      </c>
      <c r="P2641" s="118">
        <v>14.9</v>
      </c>
      <c r="Q2641" s="136">
        <v>0.049359375</v>
      </c>
      <c r="R2641" s="127">
        <f t="shared" si="631"/>
        <v>0</v>
      </c>
      <c r="S2641" s="128">
        <f t="shared" si="632"/>
        <v>0</v>
      </c>
      <c r="T2641" s="22"/>
      <c r="W2641" s="20"/>
    </row>
    <row r="2642" s="19" customFormat="1" outlineLevel="1" spans="1:23">
      <c r="A2642" s="83" t="s">
        <v>6063</v>
      </c>
      <c r="B2642" s="79" t="s">
        <v>6064</v>
      </c>
      <c r="C2642" s="72" t="s">
        <v>350</v>
      </c>
      <c r="D2642" s="73"/>
      <c r="E2642" s="246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11" t="s">
        <v>351</v>
      </c>
      <c r="N2642" s="145" t="s">
        <v>5901</v>
      </c>
      <c r="O2642" s="322" t="s">
        <v>6065</v>
      </c>
      <c r="P2642" s="118">
        <v>16.8</v>
      </c>
      <c r="Q2642" s="136">
        <v>0.048768</v>
      </c>
      <c r="R2642" s="127">
        <f t="shared" si="631"/>
        <v>0</v>
      </c>
      <c r="S2642" s="128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6"/>
      <c r="F2643" s="75"/>
      <c r="G2643" s="75"/>
      <c r="H2643" s="78"/>
      <c r="I2643" s="72"/>
      <c r="J2643" s="75" t="str">
        <f t="shared" si="616"/>
        <v/>
      </c>
      <c r="K2643" s="72"/>
      <c r="L2643" s="72"/>
      <c r="M2643" s="145"/>
      <c r="N2643" s="145"/>
      <c r="O2643" s="72"/>
      <c r="P2643" s="118"/>
      <c r="Q2643" s="136"/>
      <c r="R2643" s="127"/>
      <c r="S2643" s="128"/>
      <c r="W2643" s="20"/>
    </row>
    <row r="2644" outlineLevel="1" spans="1:23">
      <c r="A2644" s="83" t="s">
        <v>6066</v>
      </c>
      <c r="B2644" s="79" t="s">
        <v>6067</v>
      </c>
      <c r="C2644" s="72" t="s">
        <v>350</v>
      </c>
      <c r="D2644" s="73"/>
      <c r="E2644" s="246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6">
        <v>60</v>
      </c>
      <c r="M2644" s="111" t="s">
        <v>351</v>
      </c>
      <c r="N2644" s="112" t="s">
        <v>5948</v>
      </c>
      <c r="O2644" s="323" t="s">
        <v>6068</v>
      </c>
      <c r="P2644" s="118">
        <v>10.6</v>
      </c>
      <c r="Q2644" s="136">
        <v>0.045954</v>
      </c>
      <c r="R2644" s="127">
        <f t="shared" ref="R2644:R2649" si="635">P2644/L2644*D2644</f>
        <v>0</v>
      </c>
      <c r="S2644" s="128">
        <f t="shared" ref="S2644:S2649" si="636">Q2644/L2644*D2644</f>
        <v>0</v>
      </c>
      <c r="W2644" s="20"/>
    </row>
    <row r="2645" outlineLevel="1" spans="1:23">
      <c r="A2645" s="83" t="s">
        <v>6069</v>
      </c>
      <c r="B2645" s="79" t="s">
        <v>6070</v>
      </c>
      <c r="C2645" s="72" t="s">
        <v>350</v>
      </c>
      <c r="D2645" s="73"/>
      <c r="E2645" s="246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6">
        <v>60</v>
      </c>
      <c r="M2645" s="111" t="s">
        <v>351</v>
      </c>
      <c r="N2645" s="112" t="s">
        <v>5948</v>
      </c>
      <c r="O2645" s="323" t="s">
        <v>6071</v>
      </c>
      <c r="P2645" s="118">
        <v>11.95</v>
      </c>
      <c r="Q2645" s="136">
        <v>0.045954</v>
      </c>
      <c r="R2645" s="127">
        <f t="shared" si="635"/>
        <v>0</v>
      </c>
      <c r="S2645" s="128">
        <f t="shared" si="636"/>
        <v>0</v>
      </c>
      <c r="W2645" s="20"/>
    </row>
    <row r="2646" outlineLevel="1" spans="1:23">
      <c r="A2646" s="83" t="s">
        <v>6072</v>
      </c>
      <c r="B2646" s="79" t="s">
        <v>6073</v>
      </c>
      <c r="C2646" s="72" t="s">
        <v>350</v>
      </c>
      <c r="D2646" s="73"/>
      <c r="E2646" s="246">
        <v>714.09</v>
      </c>
      <c r="F2646" s="75">
        <f t="shared" si="633"/>
        <v>714.09</v>
      </c>
      <c r="G2646" s="75">
        <f t="shared" si="634"/>
        <v>571.272</v>
      </c>
      <c r="H2646" s="76">
        <v>30</v>
      </c>
      <c r="I2646" s="72"/>
      <c r="J2646" s="75" t="str">
        <f t="shared" si="616"/>
        <v/>
      </c>
      <c r="K2646" s="72">
        <v>10</v>
      </c>
      <c r="L2646" s="186">
        <v>60</v>
      </c>
      <c r="M2646" s="111" t="s">
        <v>351</v>
      </c>
      <c r="N2646" s="112" t="s">
        <v>5948</v>
      </c>
      <c r="O2646" s="323" t="s">
        <v>6074</v>
      </c>
      <c r="P2646" s="118">
        <v>13.43</v>
      </c>
      <c r="Q2646" s="136">
        <v>0.045954</v>
      </c>
      <c r="R2646" s="127">
        <f t="shared" si="635"/>
        <v>0</v>
      </c>
      <c r="S2646" s="128">
        <f t="shared" si="636"/>
        <v>0</v>
      </c>
      <c r="W2646" s="20"/>
    </row>
    <row r="2647" outlineLevel="1" spans="1:23">
      <c r="A2647" s="83" t="s">
        <v>6075</v>
      </c>
      <c r="B2647" s="79" t="s">
        <v>6076</v>
      </c>
      <c r="C2647" s="72" t="s">
        <v>350</v>
      </c>
      <c r="D2647" s="73"/>
      <c r="E2647" s="246">
        <v>875.94</v>
      </c>
      <c r="F2647" s="75">
        <f t="shared" si="633"/>
        <v>875.94</v>
      </c>
      <c r="G2647" s="75">
        <f t="shared" si="634"/>
        <v>700.752</v>
      </c>
      <c r="H2647" s="76">
        <v>50</v>
      </c>
      <c r="I2647" s="72"/>
      <c r="J2647" s="75" t="str">
        <f t="shared" si="616"/>
        <v/>
      </c>
      <c r="K2647" s="72">
        <v>10</v>
      </c>
      <c r="L2647" s="186">
        <v>60</v>
      </c>
      <c r="M2647" s="111" t="s">
        <v>351</v>
      </c>
      <c r="N2647" s="112" t="s">
        <v>5948</v>
      </c>
      <c r="O2647" s="323" t="s">
        <v>6077</v>
      </c>
      <c r="P2647" s="118">
        <v>15.55</v>
      </c>
      <c r="Q2647" s="136">
        <v>0.067158</v>
      </c>
      <c r="R2647" s="127">
        <f t="shared" si="635"/>
        <v>0</v>
      </c>
      <c r="S2647" s="128">
        <f t="shared" si="636"/>
        <v>0</v>
      </c>
      <c r="W2647" s="20"/>
    </row>
    <row r="2648" outlineLevel="1" spans="1:23">
      <c r="A2648" s="83" t="s">
        <v>6078</v>
      </c>
      <c r="B2648" s="79" t="s">
        <v>6079</v>
      </c>
      <c r="C2648" s="72" t="s">
        <v>350</v>
      </c>
      <c r="D2648" s="73"/>
      <c r="E2648" s="246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6">
        <v>60</v>
      </c>
      <c r="M2648" s="111" t="s">
        <v>351</v>
      </c>
      <c r="N2648" s="112" t="s">
        <v>5948</v>
      </c>
      <c r="O2648" s="323" t="s">
        <v>6080</v>
      </c>
      <c r="P2648" s="118">
        <v>15.85</v>
      </c>
      <c r="Q2648" s="136">
        <v>0.067158</v>
      </c>
      <c r="R2648" s="127">
        <f t="shared" si="635"/>
        <v>0</v>
      </c>
      <c r="S2648" s="128">
        <f t="shared" si="636"/>
        <v>0</v>
      </c>
      <c r="W2648" s="20"/>
    </row>
    <row r="2649" outlineLevel="1" spans="1:23">
      <c r="A2649" s="83" t="s">
        <v>6081</v>
      </c>
      <c r="B2649" s="79" t="s">
        <v>6082</v>
      </c>
      <c r="C2649" s="72" t="s">
        <v>350</v>
      </c>
      <c r="D2649" s="73"/>
      <c r="E2649" s="246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6">
        <v>60</v>
      </c>
      <c r="M2649" s="111" t="s">
        <v>351</v>
      </c>
      <c r="N2649" s="112" t="s">
        <v>5948</v>
      </c>
      <c r="O2649" s="323" t="s">
        <v>6083</v>
      </c>
      <c r="P2649" s="118">
        <v>18.04</v>
      </c>
      <c r="Q2649" s="136">
        <v>0.067158</v>
      </c>
      <c r="R2649" s="127">
        <f t="shared" si="635"/>
        <v>0</v>
      </c>
      <c r="S2649" s="128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6"/>
      <c r="F2650" s="75"/>
      <c r="G2650" s="75"/>
      <c r="H2650" s="78"/>
      <c r="I2650" s="72"/>
      <c r="J2650" s="75" t="str">
        <f t="shared" si="616"/>
        <v/>
      </c>
      <c r="K2650" s="72"/>
      <c r="L2650" s="186"/>
      <c r="M2650" s="249"/>
      <c r="N2650" s="249"/>
      <c r="O2650" s="186"/>
      <c r="P2650" s="118"/>
      <c r="Q2650" s="136"/>
      <c r="R2650" s="127"/>
      <c r="S2650" s="128"/>
      <c r="W2650" s="20"/>
    </row>
    <row r="2651" outlineLevel="1" spans="1:23">
      <c r="A2651" s="83" t="s">
        <v>6084</v>
      </c>
      <c r="B2651" s="79" t="s">
        <v>6085</v>
      </c>
      <c r="C2651" s="72" t="s">
        <v>350</v>
      </c>
      <c r="D2651" s="73"/>
      <c r="E2651" s="246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6">
        <v>19</v>
      </c>
      <c r="I2651" s="72"/>
      <c r="J2651" s="75" t="str">
        <f t="shared" si="616"/>
        <v/>
      </c>
      <c r="K2651" s="72">
        <v>20</v>
      </c>
      <c r="L2651" s="186">
        <v>200</v>
      </c>
      <c r="M2651" s="111" t="s">
        <v>351</v>
      </c>
      <c r="N2651" s="112" t="s">
        <v>6086</v>
      </c>
      <c r="O2651" s="113">
        <v>4670042791882</v>
      </c>
      <c r="P2651" s="118">
        <v>12.5</v>
      </c>
      <c r="Q2651" s="136">
        <v>0.049561875</v>
      </c>
      <c r="R2651" s="127">
        <f t="shared" ref="R2651:R2657" si="639">P2651/L2651*D2651</f>
        <v>0</v>
      </c>
      <c r="S2651" s="128">
        <f t="shared" ref="S2651:S2657" si="640">Q2651/L2651*D2651</f>
        <v>0</v>
      </c>
      <c r="W2651" s="20"/>
    </row>
    <row r="2652" s="19" customFormat="1" outlineLevel="1" spans="1:23">
      <c r="A2652" s="83" t="s">
        <v>6087</v>
      </c>
      <c r="B2652" s="79" t="s">
        <v>6088</v>
      </c>
      <c r="C2652" s="72" t="s">
        <v>350</v>
      </c>
      <c r="D2652" s="73"/>
      <c r="E2652" s="246">
        <v>168.54</v>
      </c>
      <c r="F2652" s="75">
        <f t="shared" si="637"/>
        <v>168.54</v>
      </c>
      <c r="G2652" s="75">
        <f t="shared" si="638"/>
        <v>134.832</v>
      </c>
      <c r="H2652" s="76">
        <v>1760</v>
      </c>
      <c r="I2652" s="72"/>
      <c r="J2652" s="75" t="str">
        <f t="shared" si="616"/>
        <v/>
      </c>
      <c r="K2652" s="72">
        <v>20</v>
      </c>
      <c r="L2652" s="186">
        <v>200</v>
      </c>
      <c r="M2652" s="111" t="s">
        <v>351</v>
      </c>
      <c r="N2652" s="112" t="s">
        <v>6086</v>
      </c>
      <c r="O2652" s="113">
        <v>4620105822718</v>
      </c>
      <c r="P2652" s="118">
        <v>8.95</v>
      </c>
      <c r="Q2652" s="136">
        <v>0.0494</v>
      </c>
      <c r="R2652" s="127">
        <f t="shared" si="639"/>
        <v>0</v>
      </c>
      <c r="S2652" s="128">
        <f t="shared" si="640"/>
        <v>0</v>
      </c>
      <c r="T2652" s="22"/>
      <c r="W2652" s="20"/>
    </row>
    <row r="2653" outlineLevel="1" spans="1:23">
      <c r="A2653" s="83" t="s">
        <v>6089</v>
      </c>
      <c r="B2653" s="79" t="s">
        <v>6090</v>
      </c>
      <c r="C2653" s="72" t="s">
        <v>350</v>
      </c>
      <c r="D2653" s="73"/>
      <c r="E2653" s="246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6">
        <v>200</v>
      </c>
      <c r="M2653" s="111" t="s">
        <v>351</v>
      </c>
      <c r="N2653" s="112" t="s">
        <v>6091</v>
      </c>
      <c r="O2653" s="113" t="s">
        <v>6092</v>
      </c>
      <c r="P2653" s="118">
        <v>11</v>
      </c>
      <c r="Q2653" s="136">
        <v>0.0312</v>
      </c>
      <c r="R2653" s="127">
        <f t="shared" si="639"/>
        <v>0</v>
      </c>
      <c r="S2653" s="128">
        <f t="shared" si="640"/>
        <v>0</v>
      </c>
      <c r="W2653" s="20"/>
    </row>
    <row r="2654" outlineLevel="1" spans="1:23">
      <c r="A2654" s="83" t="s">
        <v>6093</v>
      </c>
      <c r="B2654" s="79" t="s">
        <v>6094</v>
      </c>
      <c r="C2654" s="72" t="s">
        <v>350</v>
      </c>
      <c r="D2654" s="73"/>
      <c r="E2654" s="246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6">
        <v>100</v>
      </c>
      <c r="M2654" s="111" t="s">
        <v>351</v>
      </c>
      <c r="N2654" s="112" t="s">
        <v>6095</v>
      </c>
      <c r="O2654" s="113">
        <v>4670042791905</v>
      </c>
      <c r="P2654" s="118">
        <v>12</v>
      </c>
      <c r="Q2654" s="136">
        <v>0.059094</v>
      </c>
      <c r="R2654" s="127">
        <f t="shared" si="639"/>
        <v>0</v>
      </c>
      <c r="S2654" s="128">
        <f t="shared" si="640"/>
        <v>0</v>
      </c>
      <c r="W2654" s="20"/>
    </row>
    <row r="2655" outlineLevel="1" spans="1:23">
      <c r="A2655" s="83" t="s">
        <v>6096</v>
      </c>
      <c r="B2655" s="79" t="s">
        <v>6097</v>
      </c>
      <c r="C2655" s="72" t="s">
        <v>350</v>
      </c>
      <c r="D2655" s="73"/>
      <c r="E2655" s="246">
        <v>502.09</v>
      </c>
      <c r="F2655" s="75">
        <f t="shared" si="637"/>
        <v>502.09</v>
      </c>
      <c r="G2655" s="75">
        <f t="shared" si="638"/>
        <v>401.672</v>
      </c>
      <c r="H2655" s="78"/>
      <c r="I2655" s="72"/>
      <c r="J2655" s="75" t="str">
        <f t="shared" si="616"/>
        <v/>
      </c>
      <c r="K2655" s="72">
        <v>4</v>
      </c>
      <c r="L2655" s="186">
        <v>40</v>
      </c>
      <c r="M2655" s="111" t="s">
        <v>351</v>
      </c>
      <c r="N2655" s="112" t="s">
        <v>6095</v>
      </c>
      <c r="O2655" s="113">
        <v>4670042791912</v>
      </c>
      <c r="P2655" s="118">
        <v>11</v>
      </c>
      <c r="Q2655" s="136">
        <v>0.059094</v>
      </c>
      <c r="R2655" s="127">
        <f t="shared" si="639"/>
        <v>0</v>
      </c>
      <c r="S2655" s="128">
        <f t="shared" si="640"/>
        <v>0</v>
      </c>
      <c r="W2655" s="20"/>
    </row>
    <row r="2656" outlineLevel="1" spans="1:23">
      <c r="A2656" s="83" t="s">
        <v>6098</v>
      </c>
      <c r="B2656" s="79" t="s">
        <v>6099</v>
      </c>
      <c r="C2656" s="72" t="s">
        <v>350</v>
      </c>
      <c r="D2656" s="73"/>
      <c r="E2656" s="246">
        <v>401.8</v>
      </c>
      <c r="F2656" s="75">
        <f t="shared" si="637"/>
        <v>401.8</v>
      </c>
      <c r="G2656" s="75">
        <f t="shared" si="638"/>
        <v>321.44</v>
      </c>
      <c r="H2656" s="78"/>
      <c r="I2656" s="72"/>
      <c r="J2656" s="75" t="str">
        <f t="shared" si="616"/>
        <v/>
      </c>
      <c r="K2656" s="72">
        <v>10</v>
      </c>
      <c r="L2656" s="186">
        <v>60</v>
      </c>
      <c r="M2656" s="111" t="s">
        <v>351</v>
      </c>
      <c r="N2656" s="112" t="s">
        <v>6095</v>
      </c>
      <c r="O2656" s="113" t="s">
        <v>6100</v>
      </c>
      <c r="P2656" s="118">
        <v>10.5</v>
      </c>
      <c r="Q2656" s="136">
        <v>0.049392</v>
      </c>
      <c r="R2656" s="127">
        <f t="shared" si="639"/>
        <v>0</v>
      </c>
      <c r="S2656" s="128">
        <f t="shared" si="640"/>
        <v>0</v>
      </c>
      <c r="W2656" s="20"/>
    </row>
    <row r="2657" outlineLevel="1" spans="1:23">
      <c r="A2657" s="83" t="s">
        <v>6101</v>
      </c>
      <c r="B2657" s="79" t="s">
        <v>6102</v>
      </c>
      <c r="C2657" s="72" t="s">
        <v>350</v>
      </c>
      <c r="D2657" s="73"/>
      <c r="E2657" s="246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6">
        <v>40</v>
      </c>
      <c r="M2657" s="111" t="s">
        <v>351</v>
      </c>
      <c r="N2657" s="112" t="s">
        <v>6095</v>
      </c>
      <c r="O2657" s="113" t="s">
        <v>6103</v>
      </c>
      <c r="P2657" s="118">
        <v>12</v>
      </c>
      <c r="Q2657" s="136">
        <v>0.059094</v>
      </c>
      <c r="R2657" s="127">
        <f t="shared" si="639"/>
        <v>0</v>
      </c>
      <c r="S2657" s="128">
        <f t="shared" si="640"/>
        <v>0</v>
      </c>
      <c r="W2657" s="20"/>
    </row>
    <row r="2658" s="27" customFormat="1" spans="1:23">
      <c r="A2658" s="59" t="s">
        <v>261</v>
      </c>
      <c r="B2658" s="60"/>
      <c r="C2658" s="247"/>
      <c r="D2658" s="73"/>
      <c r="E2658" s="248"/>
      <c r="F2658" s="64"/>
      <c r="G2658" s="75"/>
      <c r="H2658" s="78"/>
      <c r="I2658" s="250"/>
      <c r="J2658" s="75" t="str">
        <f t="shared" si="616"/>
        <v/>
      </c>
      <c r="K2658" s="251"/>
      <c r="L2658" s="61"/>
      <c r="M2658" s="67"/>
      <c r="N2658" s="67"/>
      <c r="O2658" s="61"/>
      <c r="P2658" s="107"/>
      <c r="Q2658" s="129"/>
      <c r="R2658" s="137"/>
      <c r="S2658" s="138"/>
      <c r="T2658" s="252"/>
      <c r="W2658" s="20"/>
    </row>
    <row r="2659" s="22" customFormat="1" outlineLevel="1" spans="1:23">
      <c r="A2659" s="65" t="s">
        <v>6104</v>
      </c>
      <c r="B2659" s="66"/>
      <c r="C2659" s="67"/>
      <c r="D2659" s="73"/>
      <c r="E2659" s="69"/>
      <c r="F2659" s="64"/>
      <c r="G2659" s="75"/>
      <c r="H2659" s="78"/>
      <c r="I2659" s="108"/>
      <c r="J2659" s="75" t="str">
        <f t="shared" si="616"/>
        <v/>
      </c>
      <c r="K2659" s="61"/>
      <c r="L2659" s="61"/>
      <c r="M2659" s="67"/>
      <c r="N2659" s="67"/>
      <c r="O2659" s="61"/>
      <c r="P2659" s="107"/>
      <c r="Q2659" s="129"/>
      <c r="R2659" s="137"/>
      <c r="S2659" s="138"/>
      <c r="W2659" s="20"/>
    </row>
    <row r="2660" s="22" customFormat="1" outlineLevel="1" spans="1:23">
      <c r="A2660" s="70" t="s">
        <v>6105</v>
      </c>
      <c r="B2660" s="71" t="s">
        <v>6106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11" t="s">
        <v>351</v>
      </c>
      <c r="N2660" s="112" t="s">
        <v>6107</v>
      </c>
      <c r="O2660" s="320" t="s">
        <v>6108</v>
      </c>
      <c r="P2660" s="118">
        <v>9.5</v>
      </c>
      <c r="Q2660" s="136">
        <v>0.057904</v>
      </c>
      <c r="R2660" s="127">
        <f>P2660/L2660*D2660</f>
        <v>0</v>
      </c>
      <c r="S2660" s="128">
        <f>Q2660/L2660*D2660</f>
        <v>0</v>
      </c>
      <c r="W2660" s="20"/>
    </row>
    <row r="2661" s="22" customFormat="1" outlineLevel="1" spans="1:23">
      <c r="A2661" s="155" t="s">
        <v>6109</v>
      </c>
      <c r="B2661" s="71" t="s">
        <v>6110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8"/>
      <c r="I2661" s="72"/>
      <c r="J2661" s="75" t="str">
        <f t="shared" si="616"/>
        <v/>
      </c>
      <c r="K2661" s="72">
        <v>1</v>
      </c>
      <c r="L2661" s="72">
        <v>50</v>
      </c>
      <c r="M2661" s="111" t="s">
        <v>351</v>
      </c>
      <c r="N2661" s="112" t="s">
        <v>6107</v>
      </c>
      <c r="O2661" s="113">
        <v>4630076447087</v>
      </c>
      <c r="P2661" s="118">
        <v>5.8</v>
      </c>
      <c r="Q2661" s="136">
        <v>0.03375</v>
      </c>
      <c r="R2661" s="127">
        <f>P2661/L2661*D2661</f>
        <v>0</v>
      </c>
      <c r="S2661" s="128">
        <f>Q2661/L2661*D2661</f>
        <v>0</v>
      </c>
      <c r="W2661" s="20"/>
    </row>
    <row r="2662" s="22" customFormat="1" outlineLevel="1" spans="1:23">
      <c r="A2662" s="70" t="s">
        <v>6111</v>
      </c>
      <c r="B2662" s="71" t="s">
        <v>6112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11" t="s">
        <v>351</v>
      </c>
      <c r="N2662" s="112" t="s">
        <v>6107</v>
      </c>
      <c r="O2662" s="113">
        <v>4630076447094</v>
      </c>
      <c r="P2662" s="118">
        <v>5.8</v>
      </c>
      <c r="Q2662" s="136">
        <v>0.03375</v>
      </c>
      <c r="R2662" s="127">
        <f>P2662/L2662*D2662</f>
        <v>0</v>
      </c>
      <c r="S2662" s="128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8"/>
      <c r="I2663" s="108"/>
      <c r="J2663" s="75" t="str">
        <f t="shared" si="616"/>
        <v/>
      </c>
      <c r="K2663" s="72"/>
      <c r="L2663" s="72"/>
      <c r="M2663" s="145"/>
      <c r="N2663" s="145"/>
      <c r="O2663" s="113"/>
      <c r="P2663" s="118"/>
      <c r="Q2663" s="136"/>
      <c r="R2663" s="127"/>
      <c r="S2663" s="128"/>
      <c r="W2663" s="20"/>
    </row>
    <row r="2664" s="22" customFormat="1" outlineLevel="1" spans="1:23">
      <c r="A2664" s="70" t="s">
        <v>6113</v>
      </c>
      <c r="B2664" s="71" t="s">
        <v>6114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11" t="s">
        <v>351</v>
      </c>
      <c r="N2664" s="145" t="s">
        <v>6115</v>
      </c>
      <c r="O2664" s="113">
        <v>4630076440828</v>
      </c>
      <c r="P2664" s="118">
        <v>20.4</v>
      </c>
      <c r="Q2664" s="136">
        <v>0.02738</v>
      </c>
      <c r="R2664" s="127">
        <f>P2664/L2664*D2664</f>
        <v>0</v>
      </c>
      <c r="S2664" s="128">
        <f>Q2664/L2664*D2664</f>
        <v>0</v>
      </c>
      <c r="W2664" s="20"/>
    </row>
    <row r="2665" s="22" customFormat="1" outlineLevel="1" spans="1:23">
      <c r="A2665" s="70" t="s">
        <v>6116</v>
      </c>
      <c r="B2665" s="71" t="s">
        <v>6117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11" t="s">
        <v>351</v>
      </c>
      <c r="N2665" s="145" t="s">
        <v>6115</v>
      </c>
      <c r="O2665" s="113">
        <v>4630076440835</v>
      </c>
      <c r="P2665" s="118">
        <v>22.65</v>
      </c>
      <c r="Q2665" s="136">
        <v>0.03362</v>
      </c>
      <c r="R2665" s="127">
        <f>P2665/L2665*D2665</f>
        <v>0</v>
      </c>
      <c r="S2665" s="128">
        <f>Q2665/L2665*D2665</f>
        <v>0</v>
      </c>
      <c r="W2665" s="20"/>
    </row>
    <row r="2666" s="22" customFormat="1" outlineLevel="1" spans="1:23">
      <c r="A2666" s="70" t="s">
        <v>6118</v>
      </c>
      <c r="B2666" s="71" t="s">
        <v>6119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8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11" t="s">
        <v>351</v>
      </c>
      <c r="N2666" s="145" t="s">
        <v>6115</v>
      </c>
      <c r="O2666" s="113">
        <v>4630076440842</v>
      </c>
      <c r="P2666" s="118">
        <v>25.23</v>
      </c>
      <c r="Q2666" s="136">
        <v>0.037128</v>
      </c>
      <c r="R2666" s="127">
        <f>P2666/L2666*D2666</f>
        <v>0</v>
      </c>
      <c r="S2666" s="128">
        <f>Q2666/L2666*D2666</f>
        <v>0</v>
      </c>
      <c r="W2666" s="20"/>
    </row>
    <row r="2667" s="22" customFormat="1" outlineLevel="1" spans="1:23">
      <c r="A2667" s="70" t="s">
        <v>6120</v>
      </c>
      <c r="B2667" s="71" t="s">
        <v>6121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11" t="s">
        <v>351</v>
      </c>
      <c r="N2667" s="145" t="s">
        <v>6115</v>
      </c>
      <c r="O2667" s="113">
        <v>4630076440859</v>
      </c>
      <c r="P2667" s="118">
        <v>9.92</v>
      </c>
      <c r="Q2667" s="136">
        <v>0.0288</v>
      </c>
      <c r="R2667" s="127">
        <f>P2667/L2667*D2667</f>
        <v>0</v>
      </c>
      <c r="S2667" s="128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8"/>
      <c r="I2668" s="108"/>
      <c r="J2668" s="75" t="str">
        <f t="shared" si="641"/>
        <v/>
      </c>
      <c r="K2668" s="72"/>
      <c r="L2668" s="72"/>
      <c r="M2668" s="145"/>
      <c r="N2668" s="145"/>
      <c r="O2668" s="113"/>
      <c r="P2668" s="118"/>
      <c r="Q2668" s="136"/>
      <c r="R2668" s="127"/>
      <c r="S2668" s="128"/>
      <c r="W2668" s="20"/>
    </row>
    <row r="2669" s="22" customFormat="1" outlineLevel="1" spans="1:23">
      <c r="A2669" s="70" t="s">
        <v>6122</v>
      </c>
      <c r="B2669" s="71" t="s">
        <v>6123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11" t="s">
        <v>351</v>
      </c>
      <c r="N2669" s="145" t="s">
        <v>6115</v>
      </c>
      <c r="O2669" s="113">
        <v>4620105822206</v>
      </c>
      <c r="P2669" s="118">
        <v>10</v>
      </c>
      <c r="Q2669" s="136">
        <v>0.041446</v>
      </c>
      <c r="R2669" s="127">
        <f t="shared" ref="R2669:R2674" si="644">P2669/L2669*D2669</f>
        <v>0</v>
      </c>
      <c r="S2669" s="128">
        <f t="shared" ref="S2669:S2674" si="645">Q2669/L2669*D2669</f>
        <v>0</v>
      </c>
      <c r="W2669" s="20"/>
    </row>
    <row r="2670" s="22" customFormat="1" outlineLevel="1" spans="1:23">
      <c r="A2670" s="70" t="s">
        <v>6124</v>
      </c>
      <c r="B2670" s="71" t="s">
        <v>6125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11" t="s">
        <v>351</v>
      </c>
      <c r="N2670" s="145" t="s">
        <v>6115</v>
      </c>
      <c r="O2670" s="113">
        <v>4620105822213</v>
      </c>
      <c r="P2670" s="118">
        <v>6.45</v>
      </c>
      <c r="Q2670" s="136">
        <v>0.0315</v>
      </c>
      <c r="R2670" s="127">
        <f t="shared" si="644"/>
        <v>0</v>
      </c>
      <c r="S2670" s="128">
        <f t="shared" si="645"/>
        <v>0</v>
      </c>
      <c r="W2670" s="20"/>
    </row>
    <row r="2671" s="22" customFormat="1" outlineLevel="1" spans="1:23">
      <c r="A2671" s="70" t="s">
        <v>6126</v>
      </c>
      <c r="B2671" s="71" t="s">
        <v>6127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8"/>
      <c r="I2671" s="72"/>
      <c r="J2671" s="75" t="str">
        <f t="shared" si="641"/>
        <v/>
      </c>
      <c r="K2671" s="72">
        <v>50</v>
      </c>
      <c r="L2671" s="72">
        <v>500</v>
      </c>
      <c r="M2671" s="111" t="s">
        <v>351</v>
      </c>
      <c r="N2671" s="145" t="s">
        <v>6115</v>
      </c>
      <c r="O2671" s="113">
        <v>4620105822220</v>
      </c>
      <c r="P2671" s="118">
        <v>8.8</v>
      </c>
      <c r="Q2671" s="136">
        <v>0.03570875</v>
      </c>
      <c r="R2671" s="127">
        <f t="shared" si="644"/>
        <v>0</v>
      </c>
      <c r="S2671" s="128">
        <f t="shared" si="645"/>
        <v>0</v>
      </c>
      <c r="W2671" s="20"/>
    </row>
    <row r="2672" s="22" customFormat="1" outlineLevel="1" spans="1:23">
      <c r="A2672" s="70" t="s">
        <v>6128</v>
      </c>
      <c r="B2672" s="71" t="s">
        <v>6129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790</v>
      </c>
      <c r="I2672" s="72"/>
      <c r="J2672" s="75" t="str">
        <f t="shared" si="641"/>
        <v/>
      </c>
      <c r="K2672" s="72">
        <v>50</v>
      </c>
      <c r="L2672" s="72">
        <v>200</v>
      </c>
      <c r="M2672" s="111" t="s">
        <v>351</v>
      </c>
      <c r="N2672" s="145" t="s">
        <v>6115</v>
      </c>
      <c r="O2672" s="113">
        <v>4620105822237</v>
      </c>
      <c r="P2672" s="118">
        <v>6.5</v>
      </c>
      <c r="Q2672" s="136">
        <v>0.0324</v>
      </c>
      <c r="R2672" s="127">
        <f t="shared" si="644"/>
        <v>0</v>
      </c>
      <c r="S2672" s="128">
        <f t="shared" si="645"/>
        <v>0</v>
      </c>
      <c r="W2672" s="20"/>
    </row>
    <row r="2673" s="22" customFormat="1" outlineLevel="1" spans="1:23">
      <c r="A2673" s="70" t="s">
        <v>6130</v>
      </c>
      <c r="B2673" s="71" t="s">
        <v>6131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8"/>
      <c r="I2673" s="72"/>
      <c r="J2673" s="75" t="str">
        <f t="shared" si="641"/>
        <v/>
      </c>
      <c r="K2673" s="72">
        <v>50</v>
      </c>
      <c r="L2673" s="72">
        <v>400</v>
      </c>
      <c r="M2673" s="111" t="s">
        <v>351</v>
      </c>
      <c r="N2673" s="145" t="s">
        <v>6115</v>
      </c>
      <c r="O2673" s="113">
        <v>4620105822244</v>
      </c>
      <c r="P2673" s="118">
        <v>15</v>
      </c>
      <c r="Q2673" s="136">
        <v>0.074088</v>
      </c>
      <c r="R2673" s="127">
        <f t="shared" si="644"/>
        <v>0</v>
      </c>
      <c r="S2673" s="128">
        <f t="shared" si="645"/>
        <v>0</v>
      </c>
      <c r="W2673" s="20"/>
    </row>
    <row r="2674" s="22" customFormat="1" outlineLevel="1" spans="1:23">
      <c r="A2674" s="70" t="s">
        <v>6132</v>
      </c>
      <c r="B2674" s="71" t="s">
        <v>6133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8"/>
      <c r="I2674" s="72"/>
      <c r="J2674" s="75" t="str">
        <f t="shared" si="641"/>
        <v/>
      </c>
      <c r="K2674" s="72">
        <v>50</v>
      </c>
      <c r="L2674" s="72">
        <v>400</v>
      </c>
      <c r="M2674" s="111" t="s">
        <v>351</v>
      </c>
      <c r="N2674" s="145" t="s">
        <v>6115</v>
      </c>
      <c r="O2674" s="113">
        <v>4620105822251</v>
      </c>
      <c r="P2674" s="118">
        <v>15</v>
      </c>
      <c r="Q2674" s="136">
        <v>0.074088</v>
      </c>
      <c r="R2674" s="127">
        <f t="shared" si="644"/>
        <v>0</v>
      </c>
      <c r="S2674" s="128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8"/>
      <c r="I2675" s="72"/>
      <c r="J2675" s="75" t="str">
        <f t="shared" si="641"/>
        <v/>
      </c>
      <c r="K2675" s="72"/>
      <c r="L2675" s="72"/>
      <c r="M2675" s="145"/>
      <c r="N2675" s="145"/>
      <c r="O2675" s="113"/>
      <c r="P2675" s="118"/>
      <c r="Q2675" s="136"/>
      <c r="R2675" s="127"/>
      <c r="S2675" s="128"/>
      <c r="W2675" s="20"/>
    </row>
    <row r="2676" s="22" customFormat="1" outlineLevel="1" spans="1:23">
      <c r="A2676" s="70" t="s">
        <v>6134</v>
      </c>
      <c r="B2676" s="71" t="s">
        <v>6135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11" t="s">
        <v>351</v>
      </c>
      <c r="N2676" s="145" t="s">
        <v>6115</v>
      </c>
      <c r="O2676" s="113">
        <v>4620105822480</v>
      </c>
      <c r="P2676" s="118">
        <v>14.45</v>
      </c>
      <c r="Q2676" s="136">
        <v>0.062591625</v>
      </c>
      <c r="R2676" s="127">
        <f t="shared" ref="R2676:R2681" si="648">P2676/L2676*D2676</f>
        <v>0</v>
      </c>
      <c r="S2676" s="128">
        <f t="shared" ref="S2676:S2681" si="649">Q2676/L2676*D2676</f>
        <v>0</v>
      </c>
      <c r="W2676" s="20"/>
    </row>
    <row r="2677" s="22" customFormat="1" outlineLevel="1" spans="1:23">
      <c r="A2677" s="70" t="s">
        <v>6136</v>
      </c>
      <c r="B2677" s="71" t="s">
        <v>6137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11" t="s">
        <v>351</v>
      </c>
      <c r="N2677" s="145" t="s">
        <v>6115</v>
      </c>
      <c r="O2677" s="113">
        <v>4620105822497</v>
      </c>
      <c r="P2677" s="118">
        <v>14.51</v>
      </c>
      <c r="Q2677" s="136">
        <v>0.062591625</v>
      </c>
      <c r="R2677" s="127">
        <f t="shared" si="648"/>
        <v>0</v>
      </c>
      <c r="S2677" s="128">
        <f t="shared" si="649"/>
        <v>0</v>
      </c>
      <c r="W2677" s="20"/>
    </row>
    <row r="2678" s="22" customFormat="1" outlineLevel="1" spans="1:23">
      <c r="A2678" s="70" t="s">
        <v>6138</v>
      </c>
      <c r="B2678" s="71" t="s">
        <v>6139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11" t="s">
        <v>351</v>
      </c>
      <c r="N2678" s="145" t="s">
        <v>6115</v>
      </c>
      <c r="O2678" s="113">
        <v>4620105822503</v>
      </c>
      <c r="P2678" s="118">
        <v>14.17</v>
      </c>
      <c r="Q2678" s="136">
        <v>0.062591625</v>
      </c>
      <c r="R2678" s="127">
        <f t="shared" si="648"/>
        <v>0</v>
      </c>
      <c r="S2678" s="128">
        <f t="shared" si="649"/>
        <v>0</v>
      </c>
      <c r="W2678" s="20"/>
    </row>
    <row r="2679" s="22" customFormat="1" outlineLevel="1" spans="1:23">
      <c r="A2679" s="70" t="s">
        <v>6140</v>
      </c>
      <c r="B2679" s="71" t="s">
        <v>6141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11" t="s">
        <v>351</v>
      </c>
      <c r="N2679" s="145" t="s">
        <v>6115</v>
      </c>
      <c r="O2679" s="113">
        <v>4620105822510</v>
      </c>
      <c r="P2679" s="118">
        <v>15.27</v>
      </c>
      <c r="Q2679" s="136">
        <v>0.05597625</v>
      </c>
      <c r="R2679" s="127">
        <f t="shared" si="648"/>
        <v>0</v>
      </c>
      <c r="S2679" s="128">
        <f t="shared" si="649"/>
        <v>0</v>
      </c>
      <c r="W2679" s="20"/>
    </row>
    <row r="2680" s="22" customFormat="1" outlineLevel="1" spans="1:23">
      <c r="A2680" s="70" t="s">
        <v>6142</v>
      </c>
      <c r="B2680" s="71" t="s">
        <v>6143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560</v>
      </c>
      <c r="I2680" s="72"/>
      <c r="J2680" s="75" t="str">
        <f t="shared" si="641"/>
        <v/>
      </c>
      <c r="K2680" s="72">
        <v>8</v>
      </c>
      <c r="L2680" s="72">
        <v>80</v>
      </c>
      <c r="M2680" s="111" t="s">
        <v>351</v>
      </c>
      <c r="N2680" s="145" t="s">
        <v>6115</v>
      </c>
      <c r="O2680" s="113">
        <v>4620105822527</v>
      </c>
      <c r="P2680" s="118">
        <v>15.38</v>
      </c>
      <c r="Q2680" s="136">
        <v>0.05597625</v>
      </c>
      <c r="R2680" s="127">
        <f t="shared" si="648"/>
        <v>0</v>
      </c>
      <c r="S2680" s="128">
        <f t="shared" si="649"/>
        <v>0</v>
      </c>
      <c r="W2680" s="20"/>
    </row>
    <row r="2681" s="22" customFormat="1" outlineLevel="1" spans="1:23">
      <c r="A2681" s="70" t="s">
        <v>6144</v>
      </c>
      <c r="B2681" s="71" t="s">
        <v>6145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11" t="s">
        <v>351</v>
      </c>
      <c r="N2681" s="145" t="s">
        <v>6115</v>
      </c>
      <c r="O2681" s="113">
        <v>4620105822534</v>
      </c>
      <c r="P2681" s="118">
        <v>15.21</v>
      </c>
      <c r="Q2681" s="136">
        <v>0.05597625</v>
      </c>
      <c r="R2681" s="127">
        <f t="shared" si="648"/>
        <v>0</v>
      </c>
      <c r="S2681" s="128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8"/>
      <c r="I2682" s="72"/>
      <c r="J2682" s="75" t="str">
        <f t="shared" si="641"/>
        <v/>
      </c>
      <c r="K2682" s="72"/>
      <c r="L2682" s="72"/>
      <c r="M2682" s="145"/>
      <c r="N2682" s="145"/>
      <c r="O2682" s="113"/>
      <c r="P2682" s="118"/>
      <c r="Q2682" s="136"/>
      <c r="R2682" s="127"/>
      <c r="S2682" s="128"/>
      <c r="W2682" s="20"/>
    </row>
    <row r="2683" s="22" customFormat="1" outlineLevel="1" spans="1:23">
      <c r="A2683" s="70" t="s">
        <v>6146</v>
      </c>
      <c r="B2683" s="71" t="s">
        <v>6147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3290</v>
      </c>
      <c r="I2683" s="72"/>
      <c r="J2683" s="75" t="str">
        <f t="shared" si="641"/>
        <v/>
      </c>
      <c r="K2683" s="72">
        <v>100</v>
      </c>
      <c r="L2683" s="72">
        <v>2000</v>
      </c>
      <c r="M2683" s="111" t="s">
        <v>351</v>
      </c>
      <c r="N2683" s="145" t="s">
        <v>6115</v>
      </c>
      <c r="O2683" s="113">
        <v>4620105822565</v>
      </c>
      <c r="P2683" s="118">
        <v>8.99</v>
      </c>
      <c r="Q2683" s="136">
        <v>0.02009205</v>
      </c>
      <c r="R2683" s="127">
        <f>P2683/L2683*D2683</f>
        <v>0</v>
      </c>
      <c r="S2683" s="128">
        <f>Q2683/L2683*D2683</f>
        <v>0</v>
      </c>
      <c r="W2683" s="20"/>
    </row>
    <row r="2684" s="22" customFormat="1" outlineLevel="1" spans="1:23">
      <c r="A2684" s="70" t="s">
        <v>6148</v>
      </c>
      <c r="B2684" s="71" t="s">
        <v>6149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2890</v>
      </c>
      <c r="I2684" s="72"/>
      <c r="J2684" s="75" t="str">
        <f t="shared" si="641"/>
        <v/>
      </c>
      <c r="K2684" s="72">
        <v>100</v>
      </c>
      <c r="L2684" s="72">
        <v>1000</v>
      </c>
      <c r="M2684" s="111" t="s">
        <v>351</v>
      </c>
      <c r="N2684" s="145" t="s">
        <v>6115</v>
      </c>
      <c r="O2684" s="113">
        <v>4620105822572</v>
      </c>
      <c r="P2684" s="118">
        <v>14.1</v>
      </c>
      <c r="Q2684" s="136">
        <v>0.023166</v>
      </c>
      <c r="R2684" s="127">
        <f>P2684/L2684*D2684</f>
        <v>0</v>
      </c>
      <c r="S2684" s="128">
        <f>Q2684/L2684*D2684</f>
        <v>0</v>
      </c>
      <c r="W2684" s="20"/>
    </row>
    <row r="2685" s="22" customFormat="1" outlineLevel="1" spans="1:23">
      <c r="A2685" s="70" t="s">
        <v>6150</v>
      </c>
      <c r="B2685" s="71" t="s">
        <v>6151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8"/>
      <c r="I2685" s="72"/>
      <c r="J2685" s="75" t="str">
        <f t="shared" si="641"/>
        <v/>
      </c>
      <c r="K2685" s="72">
        <v>10</v>
      </c>
      <c r="L2685" s="72">
        <v>400</v>
      </c>
      <c r="M2685" s="111" t="s">
        <v>351</v>
      </c>
      <c r="N2685" s="145" t="s">
        <v>6115</v>
      </c>
      <c r="O2685" s="113">
        <v>4620105822589</v>
      </c>
      <c r="P2685" s="118"/>
      <c r="Q2685" s="136"/>
      <c r="R2685" s="127">
        <f>P2685/L2685*D2685</f>
        <v>0</v>
      </c>
      <c r="S2685" s="128">
        <f>Q2685/L2685*D2685</f>
        <v>0</v>
      </c>
      <c r="W2685" s="20"/>
    </row>
    <row r="2686" s="22" customFormat="1" outlineLevel="1" spans="1:23">
      <c r="A2686" s="70" t="s">
        <v>6152</v>
      </c>
      <c r="B2686" s="71" t="s">
        <v>6153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8"/>
      <c r="I2686" s="72"/>
      <c r="J2686" s="75" t="str">
        <f t="shared" si="641"/>
        <v/>
      </c>
      <c r="K2686" s="72">
        <v>10</v>
      </c>
      <c r="L2686" s="72">
        <v>400</v>
      </c>
      <c r="M2686" s="111" t="s">
        <v>351</v>
      </c>
      <c r="N2686" s="145" t="s">
        <v>6115</v>
      </c>
      <c r="O2686" s="113">
        <v>4620105822596</v>
      </c>
      <c r="P2686" s="118"/>
      <c r="Q2686" s="136"/>
      <c r="R2686" s="127">
        <f>P2686/L2686*D2686</f>
        <v>0</v>
      </c>
      <c r="S2686" s="128">
        <f>Q2686/L2686*D2686</f>
        <v>0</v>
      </c>
      <c r="W2686" s="20"/>
    </row>
    <row r="2687" s="22" customFormat="1" outlineLevel="1" spans="1:23">
      <c r="A2687" s="70" t="s">
        <v>6154</v>
      </c>
      <c r="B2687" s="71" t="s">
        <v>6155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8"/>
      <c r="I2687" s="72"/>
      <c r="J2687" s="75" t="str">
        <f t="shared" si="641"/>
        <v/>
      </c>
      <c r="K2687" s="72">
        <v>10</v>
      </c>
      <c r="L2687" s="72">
        <v>400</v>
      </c>
      <c r="M2687" s="111" t="s">
        <v>351</v>
      </c>
      <c r="N2687" s="145" t="s">
        <v>6115</v>
      </c>
      <c r="O2687" s="113">
        <v>4620105822602</v>
      </c>
      <c r="P2687" s="118"/>
      <c r="Q2687" s="136"/>
      <c r="R2687" s="127">
        <f>P2687/L2687*D2687</f>
        <v>0</v>
      </c>
      <c r="S2687" s="128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8"/>
      <c r="I2688" s="72"/>
      <c r="J2688" s="75" t="str">
        <f t="shared" si="641"/>
        <v/>
      </c>
      <c r="K2688" s="72"/>
      <c r="L2688" s="72"/>
      <c r="M2688" s="145"/>
      <c r="N2688" s="145"/>
      <c r="O2688" s="113"/>
      <c r="P2688" s="118"/>
      <c r="Q2688" s="136"/>
      <c r="R2688" s="127"/>
      <c r="S2688" s="128"/>
      <c r="W2688" s="20"/>
    </row>
    <row r="2689" s="22" customFormat="1" outlineLevel="1" spans="1:23">
      <c r="A2689" s="70" t="s">
        <v>6156</v>
      </c>
      <c r="B2689" s="71" t="s">
        <v>6157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8"/>
      <c r="I2689" s="72"/>
      <c r="J2689" s="75" t="str">
        <f t="shared" si="641"/>
        <v/>
      </c>
      <c r="K2689" s="72">
        <v>50</v>
      </c>
      <c r="L2689" s="72">
        <v>400</v>
      </c>
      <c r="M2689" s="145"/>
      <c r="N2689" s="145" t="s">
        <v>6115</v>
      </c>
      <c r="O2689" s="113">
        <v>4620105822619</v>
      </c>
      <c r="P2689" s="118"/>
      <c r="Q2689" s="136"/>
      <c r="R2689" s="127">
        <f>P2689/L2689*D2689</f>
        <v>0</v>
      </c>
      <c r="S2689" s="128">
        <f>Q2689/L2689*D2689</f>
        <v>0</v>
      </c>
      <c r="W2689" s="20"/>
    </row>
    <row r="2690" s="22" customFormat="1" outlineLevel="1" spans="1:23">
      <c r="A2690" s="70" t="s">
        <v>6158</v>
      </c>
      <c r="B2690" s="71" t="s">
        <v>6159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8"/>
      <c r="I2690" s="72"/>
      <c r="J2690" s="75" t="str">
        <f t="shared" si="641"/>
        <v/>
      </c>
      <c r="K2690" s="72">
        <v>50</v>
      </c>
      <c r="L2690" s="72">
        <v>400</v>
      </c>
      <c r="M2690" s="145"/>
      <c r="N2690" s="145" t="s">
        <v>6115</v>
      </c>
      <c r="O2690" s="113">
        <v>4620105822626</v>
      </c>
      <c r="P2690" s="118"/>
      <c r="Q2690" s="136"/>
      <c r="R2690" s="127">
        <f>P2690/L2690*D2690</f>
        <v>0</v>
      </c>
      <c r="S2690" s="128">
        <f>Q2690/L2690*D2690</f>
        <v>0</v>
      </c>
      <c r="W2690" s="20"/>
    </row>
    <row r="2691" s="22" customFormat="1" outlineLevel="1" spans="1:23">
      <c r="A2691" s="70" t="s">
        <v>6160</v>
      </c>
      <c r="B2691" s="71" t="s">
        <v>6161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8"/>
      <c r="I2691" s="72"/>
      <c r="J2691" s="75" t="str">
        <f t="shared" si="641"/>
        <v/>
      </c>
      <c r="K2691" s="72">
        <v>50</v>
      </c>
      <c r="L2691" s="72">
        <v>400</v>
      </c>
      <c r="M2691" s="145"/>
      <c r="N2691" s="145" t="s">
        <v>6115</v>
      </c>
      <c r="O2691" s="113">
        <v>4620105822633</v>
      </c>
      <c r="P2691" s="118"/>
      <c r="Q2691" s="136"/>
      <c r="R2691" s="127">
        <f>P2691/L2691*D2691</f>
        <v>0</v>
      </c>
      <c r="S2691" s="128">
        <f>Q2691/L2691*D2691</f>
        <v>0</v>
      </c>
      <c r="W2691" s="20"/>
    </row>
    <row r="2692" s="22" customFormat="1" outlineLevel="1" spans="1:23">
      <c r="A2692" s="70" t="s">
        <v>6162</v>
      </c>
      <c r="B2692" s="71" t="s">
        <v>6163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8"/>
      <c r="I2692" s="72"/>
      <c r="J2692" s="75" t="str">
        <f t="shared" si="641"/>
        <v/>
      </c>
      <c r="K2692" s="72">
        <v>50</v>
      </c>
      <c r="L2692" s="72">
        <v>400</v>
      </c>
      <c r="M2692" s="145"/>
      <c r="N2692" s="145" t="s">
        <v>6115</v>
      </c>
      <c r="O2692" s="113">
        <v>4620105822640</v>
      </c>
      <c r="P2692" s="118"/>
      <c r="Q2692" s="136"/>
      <c r="R2692" s="127">
        <f>P2692/L2692*D2692</f>
        <v>0</v>
      </c>
      <c r="S2692" s="128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8"/>
      <c r="I2693" s="72"/>
      <c r="J2693" s="75" t="str">
        <f t="shared" si="641"/>
        <v/>
      </c>
      <c r="K2693" s="72"/>
      <c r="L2693" s="72"/>
      <c r="M2693" s="145"/>
      <c r="N2693" s="145"/>
      <c r="O2693" s="113"/>
      <c r="P2693" s="118"/>
      <c r="Q2693" s="136"/>
      <c r="R2693" s="127"/>
      <c r="S2693" s="128"/>
      <c r="W2693" s="20"/>
    </row>
    <row r="2694" s="22" customFormat="1" outlineLevel="1" spans="1:23">
      <c r="A2694" s="72" t="s">
        <v>6164</v>
      </c>
      <c r="B2694" s="71" t="s">
        <v>6165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11" t="s">
        <v>351</v>
      </c>
      <c r="N2694" s="145" t="s">
        <v>6115</v>
      </c>
      <c r="O2694" s="113">
        <v>4620105825610</v>
      </c>
      <c r="P2694" s="118">
        <v>7.69</v>
      </c>
      <c r="Q2694" s="136">
        <v>0.0194805</v>
      </c>
      <c r="R2694" s="127">
        <f t="shared" ref="R2694:R2705" si="652">P2694/L2694*D2694</f>
        <v>0</v>
      </c>
      <c r="S2694" s="128">
        <f t="shared" ref="S2694:S2705" si="653">Q2694/L2694*D2694</f>
        <v>0</v>
      </c>
      <c r="W2694" s="20"/>
    </row>
    <row r="2695" s="22" customFormat="1" outlineLevel="1" spans="1:23">
      <c r="A2695" s="72" t="s">
        <v>6166</v>
      </c>
      <c r="B2695" s="71" t="s">
        <v>6167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11" t="s">
        <v>351</v>
      </c>
      <c r="N2695" s="145" t="s">
        <v>6115</v>
      </c>
      <c r="O2695" s="113">
        <v>4620105825627</v>
      </c>
      <c r="P2695" s="118">
        <v>10.62</v>
      </c>
      <c r="Q2695" s="136">
        <v>0.035802</v>
      </c>
      <c r="R2695" s="127">
        <f t="shared" si="652"/>
        <v>0</v>
      </c>
      <c r="S2695" s="128">
        <f t="shared" si="653"/>
        <v>0</v>
      </c>
      <c r="W2695" s="20"/>
    </row>
    <row r="2696" s="22" customFormat="1" outlineLevel="1" spans="1:23">
      <c r="A2696" s="72" t="s">
        <v>6168</v>
      </c>
      <c r="B2696" s="71" t="s">
        <v>6169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11" t="s">
        <v>351</v>
      </c>
      <c r="N2696" s="145" t="s">
        <v>6115</v>
      </c>
      <c r="O2696" s="113">
        <v>4620105825634</v>
      </c>
      <c r="P2696" s="118">
        <v>9.06</v>
      </c>
      <c r="Q2696" s="136">
        <v>0.04185</v>
      </c>
      <c r="R2696" s="127">
        <f t="shared" si="652"/>
        <v>0</v>
      </c>
      <c r="S2696" s="128">
        <f t="shared" si="653"/>
        <v>0</v>
      </c>
      <c r="W2696" s="20"/>
    </row>
    <row r="2697" s="22" customFormat="1" outlineLevel="1" spans="1:23">
      <c r="A2697" s="72" t="s">
        <v>6170</v>
      </c>
      <c r="B2697" s="71" t="s">
        <v>6171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11" t="s">
        <v>351</v>
      </c>
      <c r="N2697" s="145" t="s">
        <v>6115</v>
      </c>
      <c r="O2697" s="113">
        <v>4620105825641</v>
      </c>
      <c r="P2697" s="118">
        <v>9.6</v>
      </c>
      <c r="Q2697" s="136">
        <v>0.04185</v>
      </c>
      <c r="R2697" s="127">
        <f t="shared" si="652"/>
        <v>0</v>
      </c>
      <c r="S2697" s="128">
        <f t="shared" si="653"/>
        <v>0</v>
      </c>
      <c r="W2697" s="20"/>
    </row>
    <row r="2698" s="22" customFormat="1" outlineLevel="1" spans="1:23">
      <c r="A2698" s="72" t="s">
        <v>6172</v>
      </c>
      <c r="B2698" s="71" t="s">
        <v>6173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4890</v>
      </c>
      <c r="I2698" s="72"/>
      <c r="J2698" s="75" t="str">
        <f t="shared" si="641"/>
        <v/>
      </c>
      <c r="K2698" s="72">
        <v>50</v>
      </c>
      <c r="L2698" s="72">
        <v>200</v>
      </c>
      <c r="M2698" s="111" t="s">
        <v>351</v>
      </c>
      <c r="N2698" s="145" t="s">
        <v>6115</v>
      </c>
      <c r="O2698" s="113">
        <v>4620105825658</v>
      </c>
      <c r="P2698" s="118">
        <v>3.71</v>
      </c>
      <c r="Q2698" s="136">
        <v>0.01281</v>
      </c>
      <c r="R2698" s="127">
        <f t="shared" si="652"/>
        <v>0</v>
      </c>
      <c r="S2698" s="128">
        <f t="shared" si="653"/>
        <v>0</v>
      </c>
      <c r="W2698" s="20"/>
    </row>
    <row r="2699" s="22" customFormat="1" outlineLevel="1" spans="1:23">
      <c r="A2699" s="72" t="s">
        <v>6174</v>
      </c>
      <c r="B2699" s="71" t="s">
        <v>6175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11" t="s">
        <v>351</v>
      </c>
      <c r="N2699" s="145" t="s">
        <v>6115</v>
      </c>
      <c r="O2699" s="113">
        <v>4620105825665</v>
      </c>
      <c r="P2699" s="118">
        <v>4.57</v>
      </c>
      <c r="Q2699" s="136">
        <v>0.019844</v>
      </c>
      <c r="R2699" s="127">
        <f t="shared" si="652"/>
        <v>0</v>
      </c>
      <c r="S2699" s="128">
        <f t="shared" si="653"/>
        <v>0</v>
      </c>
      <c r="W2699" s="20"/>
    </row>
    <row r="2700" s="22" customFormat="1" outlineLevel="1" spans="1:23">
      <c r="A2700" s="147" t="s">
        <v>6176</v>
      </c>
      <c r="B2700" s="71" t="s">
        <v>6177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8"/>
      <c r="I2700" s="72"/>
      <c r="J2700" s="75" t="str">
        <f t="shared" si="641"/>
        <v/>
      </c>
      <c r="K2700" s="72">
        <v>1</v>
      </c>
      <c r="L2700" s="72">
        <v>400</v>
      </c>
      <c r="M2700" s="145"/>
      <c r="N2700" s="145" t="s">
        <v>6115</v>
      </c>
      <c r="O2700" s="113">
        <v>4620105825672</v>
      </c>
      <c r="P2700" s="118"/>
      <c r="Q2700" s="136"/>
      <c r="R2700" s="127">
        <f t="shared" si="652"/>
        <v>0</v>
      </c>
      <c r="S2700" s="128">
        <f t="shared" si="653"/>
        <v>0</v>
      </c>
      <c r="W2700" s="20"/>
    </row>
    <row r="2701" s="22" customFormat="1" outlineLevel="1" spans="1:23">
      <c r="A2701" s="147" t="s">
        <v>6178</v>
      </c>
      <c r="B2701" s="71" t="s">
        <v>6179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8"/>
      <c r="I2701" s="72"/>
      <c r="J2701" s="75" t="str">
        <f t="shared" si="641"/>
        <v/>
      </c>
      <c r="K2701" s="72">
        <v>1</v>
      </c>
      <c r="L2701" s="72">
        <v>400</v>
      </c>
      <c r="M2701" s="145"/>
      <c r="N2701" s="145" t="s">
        <v>6115</v>
      </c>
      <c r="O2701" s="113">
        <v>4620105825542</v>
      </c>
      <c r="P2701" s="118"/>
      <c r="Q2701" s="136"/>
      <c r="R2701" s="127">
        <f t="shared" si="652"/>
        <v>0</v>
      </c>
      <c r="S2701" s="128">
        <f t="shared" si="653"/>
        <v>0</v>
      </c>
      <c r="W2701" s="20"/>
    </row>
    <row r="2702" s="22" customFormat="1" outlineLevel="1" spans="1:23">
      <c r="A2702" s="147" t="s">
        <v>6180</v>
      </c>
      <c r="B2702" s="71" t="s">
        <v>6181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8"/>
      <c r="I2702" s="72"/>
      <c r="J2702" s="75" t="str">
        <f t="shared" si="641"/>
        <v/>
      </c>
      <c r="K2702" s="72">
        <v>1</v>
      </c>
      <c r="L2702" s="72">
        <v>400</v>
      </c>
      <c r="M2702" s="145"/>
      <c r="N2702" s="145" t="s">
        <v>6115</v>
      </c>
      <c r="O2702" s="113">
        <v>4620105825689</v>
      </c>
      <c r="P2702" s="118"/>
      <c r="Q2702" s="136"/>
      <c r="R2702" s="127">
        <f t="shared" si="652"/>
        <v>0</v>
      </c>
      <c r="S2702" s="128">
        <f t="shared" si="653"/>
        <v>0</v>
      </c>
      <c r="W2702" s="20"/>
    </row>
    <row r="2703" s="22" customFormat="1" outlineLevel="1" spans="1:23">
      <c r="A2703" s="147" t="s">
        <v>6182</v>
      </c>
      <c r="B2703" s="71" t="s">
        <v>6183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8"/>
      <c r="I2703" s="72"/>
      <c r="J2703" s="75" t="str">
        <f t="shared" si="641"/>
        <v/>
      </c>
      <c r="K2703" s="72">
        <v>1</v>
      </c>
      <c r="L2703" s="72">
        <v>400</v>
      </c>
      <c r="M2703" s="145"/>
      <c r="N2703" s="145" t="s">
        <v>6115</v>
      </c>
      <c r="O2703" s="113">
        <v>4620105825696</v>
      </c>
      <c r="P2703" s="118"/>
      <c r="Q2703" s="136"/>
      <c r="R2703" s="127">
        <f t="shared" si="652"/>
        <v>0</v>
      </c>
      <c r="S2703" s="128">
        <f t="shared" si="653"/>
        <v>0</v>
      </c>
      <c r="W2703" s="20"/>
    </row>
    <row r="2704" s="22" customFormat="1" outlineLevel="1" spans="1:23">
      <c r="A2704" s="147" t="s">
        <v>6184</v>
      </c>
      <c r="B2704" s="71" t="s">
        <v>6185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8"/>
      <c r="I2704" s="72"/>
      <c r="J2704" s="75" t="str">
        <f t="shared" si="641"/>
        <v/>
      </c>
      <c r="K2704" s="72">
        <v>1</v>
      </c>
      <c r="L2704" s="72">
        <v>400</v>
      </c>
      <c r="M2704" s="145"/>
      <c r="N2704" s="145" t="s">
        <v>6115</v>
      </c>
      <c r="O2704" s="113">
        <v>4620105825702</v>
      </c>
      <c r="P2704" s="118"/>
      <c r="Q2704" s="136"/>
      <c r="R2704" s="127">
        <f t="shared" si="652"/>
        <v>0</v>
      </c>
      <c r="S2704" s="128">
        <f t="shared" si="653"/>
        <v>0</v>
      </c>
      <c r="W2704" s="20"/>
    </row>
    <row r="2705" s="22" customFormat="1" outlineLevel="1" spans="1:23">
      <c r="A2705" s="147" t="s">
        <v>6186</v>
      </c>
      <c r="B2705" s="71" t="s">
        <v>6187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8"/>
      <c r="I2705" s="72"/>
      <c r="J2705" s="75" t="str">
        <f t="shared" si="641"/>
        <v/>
      </c>
      <c r="K2705" s="72">
        <v>1</v>
      </c>
      <c r="L2705" s="72">
        <v>400</v>
      </c>
      <c r="M2705" s="145"/>
      <c r="N2705" s="145" t="s">
        <v>6115</v>
      </c>
      <c r="O2705" s="113">
        <v>4620105825719</v>
      </c>
      <c r="P2705" s="118"/>
      <c r="Q2705" s="136"/>
      <c r="R2705" s="127">
        <f t="shared" si="652"/>
        <v>0</v>
      </c>
      <c r="S2705" s="128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8"/>
      <c r="I2706" s="72"/>
      <c r="J2706" s="75" t="str">
        <f t="shared" si="641"/>
        <v/>
      </c>
      <c r="K2706" s="72"/>
      <c r="L2706" s="72"/>
      <c r="M2706" s="145"/>
      <c r="N2706" s="145"/>
      <c r="O2706" s="113"/>
      <c r="P2706" s="118"/>
      <c r="Q2706" s="136"/>
      <c r="R2706" s="127"/>
      <c r="S2706" s="128"/>
      <c r="W2706" s="20"/>
    </row>
    <row r="2707" s="22" customFormat="1" outlineLevel="1" spans="1:23">
      <c r="A2707" s="70" t="s">
        <v>6188</v>
      </c>
      <c r="B2707" s="71" t="s">
        <v>6189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8"/>
      <c r="I2707" s="72"/>
      <c r="J2707" s="75" t="str">
        <f t="shared" si="641"/>
        <v/>
      </c>
      <c r="K2707" s="72">
        <v>10</v>
      </c>
      <c r="L2707" s="72">
        <v>400</v>
      </c>
      <c r="M2707" s="145"/>
      <c r="N2707" s="145" t="s">
        <v>6115</v>
      </c>
      <c r="O2707" s="113">
        <v>4620105822657</v>
      </c>
      <c r="P2707" s="118"/>
      <c r="Q2707" s="136"/>
      <c r="R2707" s="127">
        <f t="shared" ref="R2707:R2712" si="656">P2707/L2707*D2707</f>
        <v>0</v>
      </c>
      <c r="S2707" s="128">
        <f t="shared" ref="S2707:S2712" si="657">Q2707/L2707*D2707</f>
        <v>0</v>
      </c>
      <c r="W2707" s="20"/>
    </row>
    <row r="2708" s="22" customFormat="1" outlineLevel="1" spans="1:23">
      <c r="A2708" s="70" t="s">
        <v>6190</v>
      </c>
      <c r="B2708" s="71" t="s">
        <v>6191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8"/>
      <c r="I2708" s="72"/>
      <c r="J2708" s="75" t="str">
        <f t="shared" si="641"/>
        <v/>
      </c>
      <c r="K2708" s="72">
        <v>10</v>
      </c>
      <c r="L2708" s="72">
        <v>400</v>
      </c>
      <c r="M2708" s="145"/>
      <c r="N2708" s="145" t="s">
        <v>6115</v>
      </c>
      <c r="O2708" s="113">
        <v>4620105822664</v>
      </c>
      <c r="P2708" s="118"/>
      <c r="Q2708" s="136"/>
      <c r="R2708" s="127">
        <f t="shared" si="656"/>
        <v>0</v>
      </c>
      <c r="S2708" s="128">
        <f t="shared" si="657"/>
        <v>0</v>
      </c>
      <c r="W2708" s="20"/>
    </row>
    <row r="2709" s="22" customFormat="1" outlineLevel="1" spans="1:23">
      <c r="A2709" s="70" t="s">
        <v>6192</v>
      </c>
      <c r="B2709" s="71" t="s">
        <v>6193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8"/>
      <c r="I2709" s="72"/>
      <c r="J2709" s="75" t="str">
        <f t="shared" si="641"/>
        <v/>
      </c>
      <c r="K2709" s="72">
        <v>10</v>
      </c>
      <c r="L2709" s="72">
        <v>400</v>
      </c>
      <c r="M2709" s="145"/>
      <c r="N2709" s="145" t="s">
        <v>6115</v>
      </c>
      <c r="O2709" s="113">
        <v>4620105822671</v>
      </c>
      <c r="P2709" s="118"/>
      <c r="Q2709" s="136"/>
      <c r="R2709" s="127">
        <f t="shared" si="656"/>
        <v>0</v>
      </c>
      <c r="S2709" s="128">
        <f t="shared" si="657"/>
        <v>0</v>
      </c>
      <c r="W2709" s="20"/>
    </row>
    <row r="2710" s="22" customFormat="1" outlineLevel="1" spans="1:23">
      <c r="A2710" s="70" t="s">
        <v>6194</v>
      </c>
      <c r="B2710" s="71" t="s">
        <v>6195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8"/>
      <c r="I2710" s="72"/>
      <c r="J2710" s="75" t="str">
        <f t="shared" si="641"/>
        <v/>
      </c>
      <c r="K2710" s="72">
        <v>10</v>
      </c>
      <c r="L2710" s="72">
        <v>400</v>
      </c>
      <c r="M2710" s="145"/>
      <c r="N2710" s="145" t="s">
        <v>6115</v>
      </c>
      <c r="O2710" s="113">
        <v>4620105822688</v>
      </c>
      <c r="P2710" s="118"/>
      <c r="Q2710" s="136"/>
      <c r="R2710" s="127">
        <f t="shared" si="656"/>
        <v>0</v>
      </c>
      <c r="S2710" s="128">
        <f t="shared" si="657"/>
        <v>0</v>
      </c>
      <c r="W2710" s="20"/>
    </row>
    <row r="2711" s="22" customFormat="1" outlineLevel="1" spans="1:23">
      <c r="A2711" s="70" t="s">
        <v>6196</v>
      </c>
      <c r="B2711" s="71" t="s">
        <v>6197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8"/>
      <c r="I2711" s="72"/>
      <c r="J2711" s="75" t="str">
        <f t="shared" si="641"/>
        <v/>
      </c>
      <c r="K2711" s="72">
        <v>10</v>
      </c>
      <c r="L2711" s="72">
        <v>400</v>
      </c>
      <c r="M2711" s="145"/>
      <c r="N2711" s="145" t="s">
        <v>6115</v>
      </c>
      <c r="O2711" s="113">
        <v>4620105822695</v>
      </c>
      <c r="P2711" s="118"/>
      <c r="Q2711" s="136"/>
      <c r="R2711" s="127">
        <f t="shared" si="656"/>
        <v>0</v>
      </c>
      <c r="S2711" s="128">
        <f t="shared" si="657"/>
        <v>0</v>
      </c>
      <c r="W2711" s="20"/>
    </row>
    <row r="2712" s="22" customFormat="1" outlineLevel="1" spans="1:23">
      <c r="A2712" s="70" t="s">
        <v>6198</v>
      </c>
      <c r="B2712" s="71" t="s">
        <v>6199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8"/>
      <c r="I2712" s="72"/>
      <c r="J2712" s="75" t="str">
        <f t="shared" si="641"/>
        <v/>
      </c>
      <c r="K2712" s="72">
        <v>10</v>
      </c>
      <c r="L2712" s="72">
        <v>400</v>
      </c>
      <c r="M2712" s="145"/>
      <c r="N2712" s="145" t="s">
        <v>6115</v>
      </c>
      <c r="O2712" s="113">
        <v>4620105822701</v>
      </c>
      <c r="P2712" s="118"/>
      <c r="Q2712" s="136"/>
      <c r="R2712" s="127">
        <f t="shared" si="656"/>
        <v>0</v>
      </c>
      <c r="S2712" s="128">
        <f t="shared" si="657"/>
        <v>0</v>
      </c>
      <c r="W2712" s="20"/>
    </row>
    <row r="2713" s="22" customFormat="1" ht="21" customHeight="1" spans="1:23">
      <c r="A2713" s="59" t="s">
        <v>6200</v>
      </c>
      <c r="B2713" s="60"/>
      <c r="C2713" s="67"/>
      <c r="D2713" s="73"/>
      <c r="E2713" s="69"/>
      <c r="F2713" s="64"/>
      <c r="G2713" s="75"/>
      <c r="H2713" s="78"/>
      <c r="I2713" s="108"/>
      <c r="J2713" s="75" t="str">
        <f t="shared" si="641"/>
        <v/>
      </c>
      <c r="K2713" s="61"/>
      <c r="L2713" s="61"/>
      <c r="M2713" s="67"/>
      <c r="N2713" s="67"/>
      <c r="O2713" s="113"/>
      <c r="P2713" s="107"/>
      <c r="Q2713" s="129"/>
      <c r="R2713" s="137"/>
      <c r="S2713" s="138"/>
      <c r="W2713" s="20"/>
    </row>
    <row r="2714" s="22" customFormat="1" outlineLevel="1" spans="1:23">
      <c r="A2714" s="65" t="s">
        <v>272</v>
      </c>
      <c r="B2714" s="66"/>
      <c r="C2714" s="253"/>
      <c r="D2714" s="73"/>
      <c r="E2714" s="75"/>
      <c r="F2714" s="75"/>
      <c r="G2714" s="75"/>
      <c r="H2714" s="78"/>
      <c r="I2714" s="108"/>
      <c r="J2714" s="75" t="str">
        <f t="shared" si="641"/>
        <v/>
      </c>
      <c r="K2714" s="72"/>
      <c r="L2714" s="72"/>
      <c r="M2714" s="145"/>
      <c r="N2714" s="145"/>
      <c r="O2714" s="72"/>
      <c r="P2714" s="118"/>
      <c r="Q2714" s="136"/>
      <c r="R2714" s="127"/>
      <c r="S2714" s="128"/>
      <c r="W2714" s="20"/>
    </row>
    <row r="2715" s="22" customFormat="1" outlineLevel="1" spans="1:23">
      <c r="A2715" s="70" t="s">
        <v>6201</v>
      </c>
      <c r="B2715" s="71" t="s">
        <v>6202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1400</v>
      </c>
      <c r="I2715" s="72"/>
      <c r="J2715" s="75" t="str">
        <f t="shared" si="641"/>
        <v/>
      </c>
      <c r="K2715" s="72">
        <v>20</v>
      </c>
      <c r="L2715" s="72">
        <v>1000</v>
      </c>
      <c r="M2715" s="111" t="s">
        <v>351</v>
      </c>
      <c r="N2715" s="112" t="s">
        <v>6203</v>
      </c>
      <c r="O2715" s="320" t="s">
        <v>6204</v>
      </c>
      <c r="P2715" s="118">
        <v>17.5</v>
      </c>
      <c r="Q2715" s="136">
        <v>0.0361</v>
      </c>
      <c r="R2715" s="127">
        <f t="shared" ref="R2715:R2743" si="660">P2715/L2715*D2715</f>
        <v>0</v>
      </c>
      <c r="S2715" s="128">
        <f t="shared" ref="S2715:S2743" si="661">Q2715/L2715*D2715</f>
        <v>0</v>
      </c>
      <c r="W2715" s="20"/>
    </row>
    <row r="2716" s="22" customFormat="1" outlineLevel="1" spans="1:23">
      <c r="A2716" s="70" t="s">
        <v>6205</v>
      </c>
      <c r="B2716" s="71" t="s">
        <v>6206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11" t="s">
        <v>351</v>
      </c>
      <c r="N2716" s="112" t="s">
        <v>6203</v>
      </c>
      <c r="O2716" s="320" t="s">
        <v>6207</v>
      </c>
      <c r="P2716" s="118">
        <v>17.5</v>
      </c>
      <c r="Q2716" s="136">
        <v>0.065472</v>
      </c>
      <c r="R2716" s="127">
        <f t="shared" si="660"/>
        <v>0</v>
      </c>
      <c r="S2716" s="128">
        <f t="shared" si="661"/>
        <v>0</v>
      </c>
      <c r="W2716" s="20"/>
    </row>
    <row r="2717" s="22" customFormat="1" outlineLevel="1" spans="1:23">
      <c r="A2717" s="70" t="s">
        <v>6208</v>
      </c>
      <c r="B2717" s="71" t="s">
        <v>6209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11" t="s">
        <v>351</v>
      </c>
      <c r="N2717" s="112" t="s">
        <v>6203</v>
      </c>
      <c r="O2717" s="320" t="s">
        <v>6210</v>
      </c>
      <c r="P2717" s="118">
        <v>17.5</v>
      </c>
      <c r="Q2717" s="136">
        <v>0.065472</v>
      </c>
      <c r="R2717" s="127">
        <f t="shared" si="660"/>
        <v>0</v>
      </c>
      <c r="S2717" s="128">
        <f t="shared" si="661"/>
        <v>0</v>
      </c>
      <c r="W2717" s="20"/>
    </row>
    <row r="2718" s="22" customFormat="1" outlineLevel="1" spans="1:23">
      <c r="A2718" s="70" t="s">
        <v>6211</v>
      </c>
      <c r="B2718" s="71" t="s">
        <v>6212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1569</v>
      </c>
      <c r="I2718" s="72"/>
      <c r="J2718" s="75" t="str">
        <f t="shared" si="641"/>
        <v/>
      </c>
      <c r="K2718" s="72">
        <v>20</v>
      </c>
      <c r="L2718" s="72">
        <v>1000</v>
      </c>
      <c r="M2718" s="111" t="s">
        <v>351</v>
      </c>
      <c r="N2718" s="112" t="s">
        <v>6203</v>
      </c>
      <c r="O2718" s="320" t="s">
        <v>6213</v>
      </c>
      <c r="P2718" s="118">
        <v>17.5</v>
      </c>
      <c r="Q2718" s="136">
        <v>0.065472</v>
      </c>
      <c r="R2718" s="127">
        <f t="shared" si="660"/>
        <v>0</v>
      </c>
      <c r="S2718" s="128">
        <f t="shared" si="661"/>
        <v>0</v>
      </c>
      <c r="W2718" s="20"/>
    </row>
    <row r="2719" s="22" customFormat="1" outlineLevel="1" spans="1:23">
      <c r="A2719" s="70" t="s">
        <v>6214</v>
      </c>
      <c r="B2719" s="71" t="s">
        <v>6215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11" t="s">
        <v>351</v>
      </c>
      <c r="N2719" s="112" t="s">
        <v>6203</v>
      </c>
      <c r="O2719" s="320" t="s">
        <v>6216</v>
      </c>
      <c r="P2719" s="118">
        <v>17.5</v>
      </c>
      <c r="Q2719" s="136">
        <v>0.065472</v>
      </c>
      <c r="R2719" s="127">
        <f t="shared" si="660"/>
        <v>0</v>
      </c>
      <c r="S2719" s="128">
        <f t="shared" si="661"/>
        <v>0</v>
      </c>
      <c r="W2719" s="20"/>
    </row>
    <row r="2720" s="22" customFormat="1" outlineLevel="1" spans="1:23">
      <c r="A2720" s="70" t="s">
        <v>6217</v>
      </c>
      <c r="B2720" s="71" t="s">
        <v>6218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11" t="s">
        <v>351</v>
      </c>
      <c r="N2720" s="112" t="s">
        <v>6203</v>
      </c>
      <c r="O2720" s="320" t="s">
        <v>6219</v>
      </c>
      <c r="P2720" s="118">
        <v>17.5</v>
      </c>
      <c r="Q2720" s="136">
        <v>0.065472</v>
      </c>
      <c r="R2720" s="127">
        <f t="shared" si="660"/>
        <v>0</v>
      </c>
      <c r="S2720" s="128">
        <f t="shared" si="661"/>
        <v>0</v>
      </c>
      <c r="W2720" s="20"/>
    </row>
    <row r="2721" s="22" customFormat="1" outlineLevel="1" spans="1:23">
      <c r="A2721" s="155" t="s">
        <v>6220</v>
      </c>
      <c r="B2721" s="71" t="s">
        <v>6221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8"/>
      <c r="I2721" s="72"/>
      <c r="J2721" s="75" t="str">
        <f t="shared" si="641"/>
        <v/>
      </c>
      <c r="K2721" s="72">
        <v>10</v>
      </c>
      <c r="L2721" s="72">
        <v>500</v>
      </c>
      <c r="M2721" s="111" t="s">
        <v>351</v>
      </c>
      <c r="N2721" s="112" t="s">
        <v>6203</v>
      </c>
      <c r="O2721" s="320" t="s">
        <v>6222</v>
      </c>
      <c r="P2721" s="118">
        <v>17.5</v>
      </c>
      <c r="Q2721" s="136">
        <v>0.065472</v>
      </c>
      <c r="R2721" s="127">
        <f t="shared" si="660"/>
        <v>0</v>
      </c>
      <c r="S2721" s="128">
        <f t="shared" si="661"/>
        <v>0</v>
      </c>
      <c r="W2721" s="20"/>
    </row>
    <row r="2722" s="22" customFormat="1" outlineLevel="1" spans="1:23">
      <c r="A2722" s="155" t="s">
        <v>6223</v>
      </c>
      <c r="B2722" s="71" t="s">
        <v>6224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8"/>
      <c r="I2722" s="72"/>
      <c r="J2722" s="75" t="str">
        <f t="shared" si="641"/>
        <v/>
      </c>
      <c r="K2722" s="72">
        <v>10</v>
      </c>
      <c r="L2722" s="72">
        <v>500</v>
      </c>
      <c r="M2722" s="111" t="s">
        <v>351</v>
      </c>
      <c r="N2722" s="112" t="s">
        <v>6203</v>
      </c>
      <c r="O2722" s="320" t="s">
        <v>6225</v>
      </c>
      <c r="P2722" s="118">
        <v>17.5</v>
      </c>
      <c r="Q2722" s="136">
        <v>0.065472</v>
      </c>
      <c r="R2722" s="127">
        <f t="shared" si="660"/>
        <v>0</v>
      </c>
      <c r="S2722" s="128">
        <f t="shared" si="661"/>
        <v>0</v>
      </c>
      <c r="W2722" s="20"/>
    </row>
    <row r="2723" s="22" customFormat="1" outlineLevel="1" spans="1:23">
      <c r="A2723" s="70" t="s">
        <v>6226</v>
      </c>
      <c r="B2723" s="71" t="s">
        <v>6227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11" t="s">
        <v>351</v>
      </c>
      <c r="N2723" s="112" t="s">
        <v>6203</v>
      </c>
      <c r="O2723" s="113">
        <v>4630076440774</v>
      </c>
      <c r="P2723" s="118">
        <v>17.5</v>
      </c>
      <c r="Q2723" s="136">
        <v>0.065472</v>
      </c>
      <c r="R2723" s="127">
        <f t="shared" si="660"/>
        <v>0</v>
      </c>
      <c r="S2723" s="128">
        <f t="shared" si="661"/>
        <v>0</v>
      </c>
      <c r="W2723" s="20"/>
    </row>
    <row r="2724" s="22" customFormat="1" outlineLevel="1" spans="1:23">
      <c r="A2724" s="70" t="s">
        <v>6228</v>
      </c>
      <c r="B2724" s="71" t="s">
        <v>6229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11" t="s">
        <v>351</v>
      </c>
      <c r="N2724" s="112" t="s">
        <v>6203</v>
      </c>
      <c r="O2724" s="320" t="s">
        <v>6230</v>
      </c>
      <c r="P2724" s="118">
        <v>17.5</v>
      </c>
      <c r="Q2724" s="136">
        <v>0.065472</v>
      </c>
      <c r="R2724" s="127">
        <f t="shared" si="660"/>
        <v>0</v>
      </c>
      <c r="S2724" s="128">
        <f t="shared" si="661"/>
        <v>0</v>
      </c>
      <c r="W2724" s="20"/>
    </row>
    <row r="2725" s="22" customFormat="1" outlineLevel="1" spans="1:23">
      <c r="A2725" s="70" t="s">
        <v>6231</v>
      </c>
      <c r="B2725" s="71" t="s">
        <v>6232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11" t="s">
        <v>351</v>
      </c>
      <c r="N2725" s="112" t="s">
        <v>6203</v>
      </c>
      <c r="O2725" s="320" t="s">
        <v>6233</v>
      </c>
      <c r="P2725" s="118">
        <v>17.5</v>
      </c>
      <c r="Q2725" s="136">
        <v>0.065472</v>
      </c>
      <c r="R2725" s="127">
        <f t="shared" si="660"/>
        <v>0</v>
      </c>
      <c r="S2725" s="128">
        <f t="shared" si="661"/>
        <v>0</v>
      </c>
      <c r="W2725" s="20"/>
    </row>
    <row r="2726" s="22" customFormat="1" outlineLevel="1" spans="1:23">
      <c r="A2726" s="70" t="s">
        <v>6234</v>
      </c>
      <c r="B2726" s="71" t="s">
        <v>6235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11" t="s">
        <v>351</v>
      </c>
      <c r="N2726" s="112" t="s">
        <v>6203</v>
      </c>
      <c r="O2726" s="320" t="s">
        <v>6236</v>
      </c>
      <c r="P2726" s="118">
        <v>17.5</v>
      </c>
      <c r="Q2726" s="136">
        <v>0.065472</v>
      </c>
      <c r="R2726" s="127">
        <f t="shared" si="660"/>
        <v>0</v>
      </c>
      <c r="S2726" s="128">
        <f t="shared" si="661"/>
        <v>0</v>
      </c>
      <c r="W2726" s="20"/>
    </row>
    <row r="2727" s="22" customFormat="1" outlineLevel="1" spans="1:23">
      <c r="A2727" s="70" t="s">
        <v>6237</v>
      </c>
      <c r="B2727" s="71" t="s">
        <v>6238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11" t="s">
        <v>351</v>
      </c>
      <c r="N2727" s="112" t="s">
        <v>6203</v>
      </c>
      <c r="O2727" s="320" t="s">
        <v>6239</v>
      </c>
      <c r="P2727" s="118">
        <v>17.5</v>
      </c>
      <c r="Q2727" s="136">
        <v>0.065472</v>
      </c>
      <c r="R2727" s="127">
        <f t="shared" si="660"/>
        <v>0</v>
      </c>
      <c r="S2727" s="128">
        <f t="shared" si="661"/>
        <v>0</v>
      </c>
      <c r="W2727" s="20"/>
    </row>
    <row r="2728" s="22" customFormat="1" outlineLevel="1" spans="1:23">
      <c r="A2728" s="70" t="s">
        <v>6240</v>
      </c>
      <c r="B2728" s="71" t="s">
        <v>6241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11" t="s">
        <v>351</v>
      </c>
      <c r="N2728" s="112" t="s">
        <v>6203</v>
      </c>
      <c r="O2728" s="320" t="s">
        <v>6242</v>
      </c>
      <c r="P2728" s="118">
        <v>17.5</v>
      </c>
      <c r="Q2728" s="136">
        <v>0.065472</v>
      </c>
      <c r="R2728" s="127">
        <f t="shared" si="660"/>
        <v>0</v>
      </c>
      <c r="S2728" s="128">
        <f t="shared" si="661"/>
        <v>0</v>
      </c>
      <c r="W2728" s="20"/>
    </row>
    <row r="2729" s="22" customFormat="1" outlineLevel="1" spans="1:23">
      <c r="A2729" s="70" t="s">
        <v>6243</v>
      </c>
      <c r="B2729" s="71" t="s">
        <v>6244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11" t="s">
        <v>351</v>
      </c>
      <c r="N2729" s="112" t="s">
        <v>6203</v>
      </c>
      <c r="O2729" s="320" t="s">
        <v>6245</v>
      </c>
      <c r="P2729" s="118">
        <v>17.5</v>
      </c>
      <c r="Q2729" s="136">
        <v>0.065472</v>
      </c>
      <c r="R2729" s="127">
        <f t="shared" si="660"/>
        <v>0</v>
      </c>
      <c r="S2729" s="128">
        <f t="shared" si="661"/>
        <v>0</v>
      </c>
      <c r="W2729" s="20"/>
    </row>
    <row r="2730" s="22" customFormat="1" outlineLevel="1" spans="1:23">
      <c r="A2730" s="70" t="s">
        <v>6246</v>
      </c>
      <c r="B2730" s="71" t="s">
        <v>6247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11" t="s">
        <v>351</v>
      </c>
      <c r="N2730" s="112" t="s">
        <v>6203</v>
      </c>
      <c r="O2730" s="320" t="s">
        <v>6248</v>
      </c>
      <c r="P2730" s="118">
        <v>17.5</v>
      </c>
      <c r="Q2730" s="136">
        <v>0.065472</v>
      </c>
      <c r="R2730" s="127">
        <f t="shared" si="660"/>
        <v>0</v>
      </c>
      <c r="S2730" s="128">
        <f t="shared" si="661"/>
        <v>0</v>
      </c>
      <c r="W2730" s="20"/>
    </row>
    <row r="2731" s="22" customFormat="1" outlineLevel="1" spans="1:23">
      <c r="A2731" s="70" t="s">
        <v>6249</v>
      </c>
      <c r="B2731" s="71" t="s">
        <v>6250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11" t="s">
        <v>351</v>
      </c>
      <c r="N2731" s="112" t="s">
        <v>6203</v>
      </c>
      <c r="O2731" s="113">
        <v>4630076440712</v>
      </c>
      <c r="P2731" s="118">
        <v>17.5</v>
      </c>
      <c r="Q2731" s="136">
        <v>0.065472</v>
      </c>
      <c r="R2731" s="127">
        <f t="shared" si="660"/>
        <v>0</v>
      </c>
      <c r="S2731" s="128">
        <f t="shared" si="661"/>
        <v>0</v>
      </c>
      <c r="W2731" s="20"/>
    </row>
    <row r="2732" s="22" customFormat="1" outlineLevel="1" spans="1:23">
      <c r="A2732" s="70" t="s">
        <v>6251</v>
      </c>
      <c r="B2732" s="71" t="s">
        <v>6252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11" t="s">
        <v>351</v>
      </c>
      <c r="N2732" s="112" t="s">
        <v>6203</v>
      </c>
      <c r="O2732" s="113">
        <v>4630076440750</v>
      </c>
      <c r="P2732" s="118">
        <v>17.5</v>
      </c>
      <c r="Q2732" s="136">
        <v>0.065472</v>
      </c>
      <c r="R2732" s="127">
        <f t="shared" si="660"/>
        <v>0</v>
      </c>
      <c r="S2732" s="128">
        <f t="shared" si="661"/>
        <v>0</v>
      </c>
      <c r="W2732" s="20"/>
    </row>
    <row r="2733" s="22" customFormat="1" outlineLevel="1" spans="1:23">
      <c r="A2733" s="70" t="s">
        <v>6253</v>
      </c>
      <c r="B2733" s="71" t="s">
        <v>6254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11" t="s">
        <v>351</v>
      </c>
      <c r="N2733" s="112" t="s">
        <v>6203</v>
      </c>
      <c r="O2733" s="320" t="s">
        <v>6255</v>
      </c>
      <c r="P2733" s="118">
        <v>17.5</v>
      </c>
      <c r="Q2733" s="136">
        <v>0.065472</v>
      </c>
      <c r="R2733" s="127">
        <f t="shared" si="660"/>
        <v>0</v>
      </c>
      <c r="S2733" s="128">
        <f t="shared" si="661"/>
        <v>0</v>
      </c>
      <c r="W2733" s="20"/>
    </row>
    <row r="2734" s="22" customFormat="1" outlineLevel="1" spans="1:23">
      <c r="A2734" s="70" t="s">
        <v>6256</v>
      </c>
      <c r="B2734" s="71" t="s">
        <v>6257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1790</v>
      </c>
      <c r="I2734" s="72"/>
      <c r="J2734" s="75" t="str">
        <f t="shared" si="662"/>
        <v/>
      </c>
      <c r="K2734" s="72">
        <v>10</v>
      </c>
      <c r="L2734" s="72">
        <v>500</v>
      </c>
      <c r="M2734" s="111" t="s">
        <v>351</v>
      </c>
      <c r="N2734" s="112" t="s">
        <v>6203</v>
      </c>
      <c r="O2734" s="320" t="s">
        <v>6258</v>
      </c>
      <c r="P2734" s="118">
        <v>17.5</v>
      </c>
      <c r="Q2734" s="136">
        <v>0.065472</v>
      </c>
      <c r="R2734" s="127">
        <f t="shared" si="660"/>
        <v>0</v>
      </c>
      <c r="S2734" s="128">
        <f t="shared" si="661"/>
        <v>0</v>
      </c>
      <c r="W2734" s="20"/>
    </row>
    <row r="2735" s="22" customFormat="1" outlineLevel="1" spans="1:23">
      <c r="A2735" s="70" t="s">
        <v>6259</v>
      </c>
      <c r="B2735" s="71" t="s">
        <v>6260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11" t="s">
        <v>351</v>
      </c>
      <c r="N2735" s="112" t="s">
        <v>6203</v>
      </c>
      <c r="O2735" s="113">
        <v>4630076440675</v>
      </c>
      <c r="P2735" s="118">
        <v>17.5</v>
      </c>
      <c r="Q2735" s="136">
        <v>0.065472</v>
      </c>
      <c r="R2735" s="127">
        <f t="shared" si="660"/>
        <v>0</v>
      </c>
      <c r="S2735" s="128">
        <f t="shared" si="661"/>
        <v>0</v>
      </c>
      <c r="W2735" s="20"/>
    </row>
    <row r="2736" s="22" customFormat="1" outlineLevel="1" spans="1:23">
      <c r="A2736" s="70" t="s">
        <v>6261</v>
      </c>
      <c r="B2736" s="71" t="s">
        <v>6262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1440</v>
      </c>
      <c r="I2736" s="72"/>
      <c r="J2736" s="75" t="str">
        <f t="shared" si="662"/>
        <v/>
      </c>
      <c r="K2736" s="72">
        <v>10</v>
      </c>
      <c r="L2736" s="72">
        <v>500</v>
      </c>
      <c r="M2736" s="111" t="s">
        <v>351</v>
      </c>
      <c r="N2736" s="112" t="s">
        <v>6203</v>
      </c>
      <c r="O2736" s="113">
        <v>4630076440729</v>
      </c>
      <c r="P2736" s="118">
        <v>17.5</v>
      </c>
      <c r="Q2736" s="136">
        <v>0.065472</v>
      </c>
      <c r="R2736" s="127">
        <f t="shared" si="660"/>
        <v>0</v>
      </c>
      <c r="S2736" s="128">
        <f t="shared" si="661"/>
        <v>0</v>
      </c>
      <c r="W2736" s="20"/>
    </row>
    <row r="2737" s="22" customFormat="1" outlineLevel="1" spans="1:23">
      <c r="A2737" s="70" t="s">
        <v>6263</v>
      </c>
      <c r="B2737" s="71" t="s">
        <v>6264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1610</v>
      </c>
      <c r="I2737" s="72"/>
      <c r="J2737" s="75" t="str">
        <f t="shared" si="662"/>
        <v/>
      </c>
      <c r="K2737" s="72">
        <v>10</v>
      </c>
      <c r="L2737" s="72">
        <v>500</v>
      </c>
      <c r="M2737" s="111" t="s">
        <v>351</v>
      </c>
      <c r="N2737" s="112" t="s">
        <v>6203</v>
      </c>
      <c r="O2737" s="113">
        <v>4630076440767</v>
      </c>
      <c r="P2737" s="118">
        <v>17.5</v>
      </c>
      <c r="Q2737" s="136">
        <v>0.065472</v>
      </c>
      <c r="R2737" s="127">
        <f t="shared" si="660"/>
        <v>0</v>
      </c>
      <c r="S2737" s="128">
        <f t="shared" si="661"/>
        <v>0</v>
      </c>
      <c r="W2737" s="20"/>
    </row>
    <row r="2738" s="22" customFormat="1" outlineLevel="1" spans="1:23">
      <c r="A2738" s="70" t="s">
        <v>6265</v>
      </c>
      <c r="B2738" s="71" t="s">
        <v>6266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11" t="s">
        <v>351</v>
      </c>
      <c r="N2738" s="112" t="s">
        <v>6203</v>
      </c>
      <c r="O2738" s="113">
        <v>4630076440804</v>
      </c>
      <c r="P2738" s="118">
        <v>17.5</v>
      </c>
      <c r="Q2738" s="136">
        <v>0.065472</v>
      </c>
      <c r="R2738" s="127">
        <f t="shared" si="660"/>
        <v>0</v>
      </c>
      <c r="S2738" s="128">
        <f t="shared" si="661"/>
        <v>0</v>
      </c>
      <c r="W2738" s="20"/>
    </row>
    <row r="2739" s="22" customFormat="1" outlineLevel="1" spans="1:23">
      <c r="A2739" s="70" t="s">
        <v>6267</v>
      </c>
      <c r="B2739" s="71" t="s">
        <v>6268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11" t="s">
        <v>351</v>
      </c>
      <c r="N2739" s="112" t="s">
        <v>6203</v>
      </c>
      <c r="O2739" s="320" t="s">
        <v>6269</v>
      </c>
      <c r="P2739" s="118">
        <v>17.5</v>
      </c>
      <c r="Q2739" s="136">
        <v>0.065472</v>
      </c>
      <c r="R2739" s="127">
        <f t="shared" si="660"/>
        <v>0</v>
      </c>
      <c r="S2739" s="128">
        <f t="shared" si="661"/>
        <v>0</v>
      </c>
      <c r="W2739" s="20"/>
    </row>
    <row r="2740" s="22" customFormat="1" outlineLevel="1" spans="1:23">
      <c r="A2740" s="70" t="s">
        <v>6270</v>
      </c>
      <c r="B2740" s="71" t="s">
        <v>6271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1875</v>
      </c>
      <c r="I2740" s="72"/>
      <c r="J2740" s="75" t="str">
        <f t="shared" si="662"/>
        <v/>
      </c>
      <c r="K2740" s="72">
        <v>10</v>
      </c>
      <c r="L2740" s="72">
        <v>500</v>
      </c>
      <c r="M2740" s="111" t="s">
        <v>351</v>
      </c>
      <c r="N2740" s="112" t="s">
        <v>6203</v>
      </c>
      <c r="O2740" s="320" t="s">
        <v>6272</v>
      </c>
      <c r="P2740" s="118">
        <v>17.5</v>
      </c>
      <c r="Q2740" s="136">
        <v>0.065472</v>
      </c>
      <c r="R2740" s="127">
        <f t="shared" si="660"/>
        <v>0</v>
      </c>
      <c r="S2740" s="128">
        <f t="shared" si="661"/>
        <v>0</v>
      </c>
      <c r="W2740" s="20"/>
    </row>
    <row r="2741" s="22" customFormat="1" outlineLevel="1" spans="1:23">
      <c r="A2741" s="155" t="s">
        <v>6273</v>
      </c>
      <c r="B2741" s="71" t="s">
        <v>6274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8"/>
      <c r="I2741" s="72"/>
      <c r="J2741" s="75" t="str">
        <f t="shared" si="662"/>
        <v/>
      </c>
      <c r="K2741" s="72">
        <v>10</v>
      </c>
      <c r="L2741" s="72">
        <v>500</v>
      </c>
      <c r="M2741" s="111" t="s">
        <v>351</v>
      </c>
      <c r="N2741" s="112" t="s">
        <v>6203</v>
      </c>
      <c r="O2741" s="113" t="s">
        <v>6275</v>
      </c>
      <c r="P2741" s="118">
        <v>17.5</v>
      </c>
      <c r="Q2741" s="136">
        <v>0.065472</v>
      </c>
      <c r="R2741" s="127">
        <f t="shared" si="660"/>
        <v>0</v>
      </c>
      <c r="S2741" s="128">
        <f t="shared" si="661"/>
        <v>0</v>
      </c>
      <c r="W2741" s="20"/>
    </row>
    <row r="2742" s="22" customFormat="1" outlineLevel="1" spans="1:23">
      <c r="A2742" s="155" t="s">
        <v>6276</v>
      </c>
      <c r="B2742" s="71" t="s">
        <v>6277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260</v>
      </c>
      <c r="I2742" s="72"/>
      <c r="J2742" s="75" t="str">
        <f t="shared" si="662"/>
        <v/>
      </c>
      <c r="K2742" s="72">
        <v>10</v>
      </c>
      <c r="L2742" s="72">
        <v>500</v>
      </c>
      <c r="M2742" s="111" t="s">
        <v>351</v>
      </c>
      <c r="N2742" s="112" t="s">
        <v>6203</v>
      </c>
      <c r="O2742" s="113" t="s">
        <v>6278</v>
      </c>
      <c r="P2742" s="118">
        <v>17.5</v>
      </c>
      <c r="Q2742" s="136">
        <v>0.065472</v>
      </c>
      <c r="R2742" s="127">
        <f t="shared" si="660"/>
        <v>0</v>
      </c>
      <c r="S2742" s="128">
        <f t="shared" si="661"/>
        <v>0</v>
      </c>
      <c r="W2742" s="20"/>
    </row>
    <row r="2743" s="22" customFormat="1" outlineLevel="1" spans="1:23">
      <c r="A2743" s="155" t="s">
        <v>6279</v>
      </c>
      <c r="B2743" s="71" t="s">
        <v>6280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11" t="s">
        <v>351</v>
      </c>
      <c r="N2743" s="112" t="s">
        <v>6203</v>
      </c>
      <c r="O2743" s="320" t="s">
        <v>6281</v>
      </c>
      <c r="P2743" s="118">
        <v>17.5</v>
      </c>
      <c r="Q2743" s="136">
        <v>0.065472</v>
      </c>
      <c r="R2743" s="127">
        <f t="shared" si="660"/>
        <v>0</v>
      </c>
      <c r="S2743" s="128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8"/>
      <c r="I2744" s="72"/>
      <c r="J2744" s="75" t="str">
        <f t="shared" si="662"/>
        <v/>
      </c>
      <c r="K2744" s="72"/>
      <c r="L2744" s="72"/>
      <c r="M2744" s="145"/>
      <c r="N2744" s="145"/>
      <c r="O2744" s="113"/>
      <c r="P2744" s="118"/>
      <c r="Q2744" s="136"/>
      <c r="R2744" s="127"/>
      <c r="S2744" s="128"/>
      <c r="W2744" s="20"/>
    </row>
    <row r="2745" s="22" customFormat="1" outlineLevel="1" spans="1:23">
      <c r="A2745" s="83" t="s">
        <v>6282</v>
      </c>
      <c r="B2745" s="167" t="s">
        <v>6283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139</v>
      </c>
      <c r="I2745" s="72"/>
      <c r="J2745" s="75" t="str">
        <f t="shared" si="662"/>
        <v/>
      </c>
      <c r="K2745" s="72">
        <v>10</v>
      </c>
      <c r="L2745" s="72">
        <v>500</v>
      </c>
      <c r="M2745" s="111" t="s">
        <v>351</v>
      </c>
      <c r="N2745" s="112" t="s">
        <v>6203</v>
      </c>
      <c r="O2745" s="320" t="s">
        <v>6284</v>
      </c>
      <c r="P2745" s="118">
        <v>12</v>
      </c>
      <c r="Q2745" s="136">
        <v>0.037587</v>
      </c>
      <c r="R2745" s="127">
        <f t="shared" ref="R2745:R2753" si="665">P2745/L2745*D2745</f>
        <v>0</v>
      </c>
      <c r="S2745" s="128">
        <f t="shared" ref="S2745:S2753" si="666">Q2745/L2745*D2745</f>
        <v>0</v>
      </c>
      <c r="W2745" s="20"/>
    </row>
    <row r="2746" s="22" customFormat="1" outlineLevel="1" spans="1:23">
      <c r="A2746" s="83" t="s">
        <v>6285</v>
      </c>
      <c r="B2746" s="167" t="s">
        <v>6286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11" t="s">
        <v>351</v>
      </c>
      <c r="N2746" s="112" t="s">
        <v>6203</v>
      </c>
      <c r="O2746" s="320" t="s">
        <v>6287</v>
      </c>
      <c r="P2746" s="118">
        <v>12</v>
      </c>
      <c r="Q2746" s="136">
        <v>0.037587</v>
      </c>
      <c r="R2746" s="127">
        <f t="shared" si="665"/>
        <v>0</v>
      </c>
      <c r="S2746" s="128">
        <f t="shared" si="666"/>
        <v>0</v>
      </c>
      <c r="W2746" s="20"/>
    </row>
    <row r="2747" s="22" customFormat="1" outlineLevel="1" spans="1:23">
      <c r="A2747" s="83" t="s">
        <v>6288</v>
      </c>
      <c r="B2747" s="167" t="s">
        <v>6289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547</v>
      </c>
      <c r="I2747" s="72"/>
      <c r="J2747" s="75" t="str">
        <f t="shared" si="662"/>
        <v/>
      </c>
      <c r="K2747" s="72">
        <v>10</v>
      </c>
      <c r="L2747" s="72">
        <v>500</v>
      </c>
      <c r="M2747" s="111" t="s">
        <v>351</v>
      </c>
      <c r="N2747" s="112" t="s">
        <v>6203</v>
      </c>
      <c r="O2747" s="320" t="s">
        <v>6290</v>
      </c>
      <c r="P2747" s="118">
        <v>12</v>
      </c>
      <c r="Q2747" s="136">
        <v>0.037587</v>
      </c>
      <c r="R2747" s="127">
        <f t="shared" si="665"/>
        <v>0</v>
      </c>
      <c r="S2747" s="128">
        <f t="shared" si="666"/>
        <v>0</v>
      </c>
      <c r="W2747" s="20"/>
    </row>
    <row r="2748" s="22" customFormat="1" outlineLevel="1" spans="1:23">
      <c r="A2748" s="83" t="s">
        <v>6291</v>
      </c>
      <c r="B2748" s="167" t="s">
        <v>6292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11" t="s">
        <v>351</v>
      </c>
      <c r="N2748" s="112" t="s">
        <v>6203</v>
      </c>
      <c r="O2748" s="320" t="s">
        <v>6293</v>
      </c>
      <c r="P2748" s="118">
        <v>26</v>
      </c>
      <c r="Q2748" s="136">
        <v>0.0601594</v>
      </c>
      <c r="R2748" s="127">
        <f t="shared" si="665"/>
        <v>0</v>
      </c>
      <c r="S2748" s="128">
        <f t="shared" si="666"/>
        <v>0</v>
      </c>
      <c r="W2748" s="20"/>
    </row>
    <row r="2749" s="22" customFormat="1" outlineLevel="1" spans="1:23">
      <c r="A2749" s="83" t="s">
        <v>6294</v>
      </c>
      <c r="B2749" s="167" t="s">
        <v>6295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11" t="s">
        <v>351</v>
      </c>
      <c r="N2749" s="112" t="s">
        <v>6203</v>
      </c>
      <c r="O2749" s="320" t="s">
        <v>6296</v>
      </c>
      <c r="P2749" s="118">
        <v>26</v>
      </c>
      <c r="Q2749" s="136">
        <v>0.0601594</v>
      </c>
      <c r="R2749" s="127">
        <f t="shared" si="665"/>
        <v>0</v>
      </c>
      <c r="S2749" s="128">
        <f t="shared" si="666"/>
        <v>0</v>
      </c>
      <c r="W2749" s="20"/>
    </row>
    <row r="2750" s="22" customFormat="1" outlineLevel="1" spans="1:23">
      <c r="A2750" s="83" t="s">
        <v>6297</v>
      </c>
      <c r="B2750" s="167" t="s">
        <v>6298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11" t="s">
        <v>351</v>
      </c>
      <c r="N2750" s="112" t="s">
        <v>6203</v>
      </c>
      <c r="O2750" s="320" t="s">
        <v>6299</v>
      </c>
      <c r="P2750" s="118">
        <v>26</v>
      </c>
      <c r="Q2750" s="136">
        <v>0.0601594</v>
      </c>
      <c r="R2750" s="127">
        <f t="shared" si="665"/>
        <v>0</v>
      </c>
      <c r="S2750" s="128">
        <f t="shared" si="666"/>
        <v>0</v>
      </c>
      <c r="W2750" s="20"/>
    </row>
    <row r="2751" s="22" customFormat="1" outlineLevel="1" spans="1:23">
      <c r="A2751" s="82" t="s">
        <v>6300</v>
      </c>
      <c r="B2751" s="167" t="s">
        <v>6301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55</v>
      </c>
      <c r="I2751" s="72"/>
      <c r="J2751" s="75" t="str">
        <f t="shared" si="662"/>
        <v/>
      </c>
      <c r="K2751" s="72">
        <v>1</v>
      </c>
      <c r="L2751" s="72">
        <v>250</v>
      </c>
      <c r="M2751" s="111" t="s">
        <v>351</v>
      </c>
      <c r="N2751" s="112" t="s">
        <v>6203</v>
      </c>
      <c r="O2751" s="320" t="s">
        <v>6302</v>
      </c>
      <c r="P2751" s="118">
        <v>24</v>
      </c>
      <c r="Q2751" s="136">
        <v>0.0601594</v>
      </c>
      <c r="R2751" s="127">
        <f t="shared" si="665"/>
        <v>0</v>
      </c>
      <c r="S2751" s="128">
        <f t="shared" si="666"/>
        <v>0</v>
      </c>
      <c r="W2751" s="20"/>
    </row>
    <row r="2752" s="22" customFormat="1" outlineLevel="1" spans="1:23">
      <c r="A2752" s="82" t="s">
        <v>6303</v>
      </c>
      <c r="B2752" s="167" t="s">
        <v>6304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31</v>
      </c>
      <c r="I2752" s="72"/>
      <c r="J2752" s="75" t="str">
        <f t="shared" si="662"/>
        <v/>
      </c>
      <c r="K2752" s="72">
        <v>1</v>
      </c>
      <c r="L2752" s="72">
        <v>250</v>
      </c>
      <c r="M2752" s="111" t="s">
        <v>351</v>
      </c>
      <c r="N2752" s="112" t="s">
        <v>6203</v>
      </c>
      <c r="O2752" s="320" t="s">
        <v>6305</v>
      </c>
      <c r="P2752" s="118">
        <v>24</v>
      </c>
      <c r="Q2752" s="136">
        <v>0.0601594</v>
      </c>
      <c r="R2752" s="127">
        <f t="shared" si="665"/>
        <v>0</v>
      </c>
      <c r="S2752" s="128">
        <f t="shared" si="666"/>
        <v>0</v>
      </c>
      <c r="W2752" s="20"/>
    </row>
    <row r="2753" s="22" customFormat="1" outlineLevel="1" spans="1:23">
      <c r="A2753" s="83" t="s">
        <v>6306</v>
      </c>
      <c r="B2753" s="167" t="s">
        <v>6307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224</v>
      </c>
      <c r="I2753" s="72"/>
      <c r="J2753" s="75" t="str">
        <f t="shared" si="662"/>
        <v/>
      </c>
      <c r="K2753" s="72">
        <v>1</v>
      </c>
      <c r="L2753" s="72">
        <v>250</v>
      </c>
      <c r="M2753" s="111" t="s">
        <v>351</v>
      </c>
      <c r="N2753" s="112" t="s">
        <v>6203</v>
      </c>
      <c r="O2753" s="320" t="s">
        <v>6308</v>
      </c>
      <c r="P2753" s="118">
        <v>24</v>
      </c>
      <c r="Q2753" s="136">
        <v>0.0601594</v>
      </c>
      <c r="R2753" s="127">
        <f t="shared" si="665"/>
        <v>0</v>
      </c>
      <c r="S2753" s="128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8"/>
      <c r="I2754" s="72"/>
      <c r="J2754" s="75" t="str">
        <f t="shared" si="662"/>
        <v/>
      </c>
      <c r="K2754" s="72"/>
      <c r="L2754" s="72"/>
      <c r="M2754" s="111"/>
      <c r="N2754" s="112"/>
      <c r="O2754" s="113"/>
      <c r="P2754" s="118"/>
      <c r="Q2754" s="136"/>
      <c r="R2754" s="127"/>
      <c r="S2754" s="128"/>
      <c r="W2754" s="20"/>
    </row>
    <row r="2755" s="22" customFormat="1" outlineLevel="1" spans="1:23">
      <c r="A2755" s="83" t="s">
        <v>6309</v>
      </c>
      <c r="B2755" s="167" t="s">
        <v>6310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11" t="s">
        <v>351</v>
      </c>
      <c r="N2755" s="112" t="s">
        <v>6203</v>
      </c>
      <c r="O2755" s="113">
        <v>4620105826976</v>
      </c>
      <c r="P2755" s="118">
        <v>11.5</v>
      </c>
      <c r="Q2755" s="136">
        <v>0.0386925</v>
      </c>
      <c r="R2755" s="127">
        <f>P2755/L2755*D2755</f>
        <v>0</v>
      </c>
      <c r="S2755" s="128">
        <f>Q2755/L2755*D2755</f>
        <v>0</v>
      </c>
      <c r="W2755" s="20"/>
    </row>
    <row r="2756" s="22" customFormat="1" outlineLevel="1" spans="1:23">
      <c r="A2756" s="83" t="s">
        <v>6311</v>
      </c>
      <c r="B2756" s="167" t="s">
        <v>6312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11" t="s">
        <v>351</v>
      </c>
      <c r="N2756" s="112" t="s">
        <v>6203</v>
      </c>
      <c r="O2756" s="113">
        <v>4620105826983</v>
      </c>
      <c r="P2756" s="118">
        <v>12</v>
      </c>
      <c r="Q2756" s="136">
        <v>0.0386925</v>
      </c>
      <c r="R2756" s="127">
        <f>P2756/L2756*D2756</f>
        <v>0</v>
      </c>
      <c r="S2756" s="128">
        <f>Q2756/L2756*D2756</f>
        <v>0</v>
      </c>
      <c r="W2756" s="20"/>
    </row>
    <row r="2757" s="22" customFormat="1" outlineLevel="1" spans="1:23">
      <c r="A2757" s="83" t="s">
        <v>6313</v>
      </c>
      <c r="B2757" s="167" t="s">
        <v>6314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11" t="s">
        <v>351</v>
      </c>
      <c r="N2757" s="112" t="s">
        <v>6203</v>
      </c>
      <c r="O2757" s="113">
        <v>4620105826990</v>
      </c>
      <c r="P2757" s="118">
        <v>11.5</v>
      </c>
      <c r="Q2757" s="136">
        <v>0.0386925</v>
      </c>
      <c r="R2757" s="127">
        <f>P2757/L2757*D2757</f>
        <v>0</v>
      </c>
      <c r="S2757" s="128">
        <f>Q2757/L2757*D2757</f>
        <v>0</v>
      </c>
      <c r="W2757" s="20"/>
    </row>
    <row r="2758" s="22" customFormat="1" outlineLevel="1" spans="1:23">
      <c r="A2758" s="83" t="s">
        <v>6315</v>
      </c>
      <c r="B2758" s="167" t="s">
        <v>6316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11" t="s">
        <v>351</v>
      </c>
      <c r="N2758" s="112" t="s">
        <v>6203</v>
      </c>
      <c r="O2758" s="113">
        <v>4620105827003</v>
      </c>
      <c r="P2758" s="118">
        <v>12</v>
      </c>
      <c r="Q2758" s="136">
        <v>0.0386925</v>
      </c>
      <c r="R2758" s="127">
        <f>P2758/L2758*D2758</f>
        <v>0</v>
      </c>
      <c r="S2758" s="128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8"/>
      <c r="I2759" s="72"/>
      <c r="J2759" s="75" t="str">
        <f t="shared" si="662"/>
        <v/>
      </c>
      <c r="K2759" s="72"/>
      <c r="L2759" s="72"/>
      <c r="M2759" s="145"/>
      <c r="N2759" s="145"/>
      <c r="O2759" s="113"/>
      <c r="P2759" s="118"/>
      <c r="Q2759" s="136"/>
      <c r="R2759" s="127"/>
      <c r="S2759" s="128"/>
      <c r="W2759" s="20"/>
    </row>
    <row r="2760" s="22" customFormat="1" outlineLevel="1" spans="1:23">
      <c r="A2760" s="70" t="s">
        <v>6317</v>
      </c>
      <c r="B2760" s="71" t="s">
        <v>6318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11" t="s">
        <v>351</v>
      </c>
      <c r="N2760" s="112" t="s">
        <v>6203</v>
      </c>
      <c r="O2760" s="113">
        <v>4630076442778</v>
      </c>
      <c r="P2760" s="118">
        <v>12</v>
      </c>
      <c r="Q2760" s="136">
        <v>0.025578</v>
      </c>
      <c r="R2760" s="127">
        <f t="shared" ref="R2760:R2765" si="669">P2760/L2760*D2760</f>
        <v>0</v>
      </c>
      <c r="S2760" s="128">
        <f t="shared" ref="S2760:S2765" si="670">Q2760/L2760*D2760</f>
        <v>0</v>
      </c>
      <c r="W2760" s="20"/>
    </row>
    <row r="2761" s="22" customFormat="1" outlineLevel="1" spans="1:23">
      <c r="A2761" s="70" t="s">
        <v>6319</v>
      </c>
      <c r="B2761" s="71" t="s">
        <v>6320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11" t="s">
        <v>351</v>
      </c>
      <c r="N2761" s="112" t="s">
        <v>6203</v>
      </c>
      <c r="O2761" s="320" t="s">
        <v>6321</v>
      </c>
      <c r="P2761" s="118">
        <v>12</v>
      </c>
      <c r="Q2761" s="136">
        <v>0.025578</v>
      </c>
      <c r="R2761" s="127">
        <f t="shared" si="669"/>
        <v>0</v>
      </c>
      <c r="S2761" s="128">
        <f t="shared" si="670"/>
        <v>0</v>
      </c>
      <c r="W2761" s="20"/>
    </row>
    <row r="2762" s="22" customFormat="1" outlineLevel="1" spans="1:23">
      <c r="A2762" s="70" t="s">
        <v>6322</v>
      </c>
      <c r="B2762" s="71" t="s">
        <v>6323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11" t="s">
        <v>351</v>
      </c>
      <c r="N2762" s="112" t="s">
        <v>6203</v>
      </c>
      <c r="O2762" s="320" t="s">
        <v>6324</v>
      </c>
      <c r="P2762" s="118">
        <v>12</v>
      </c>
      <c r="Q2762" s="136">
        <v>0.025578</v>
      </c>
      <c r="R2762" s="127">
        <f t="shared" si="669"/>
        <v>0</v>
      </c>
      <c r="S2762" s="128">
        <f t="shared" si="670"/>
        <v>0</v>
      </c>
      <c r="W2762" s="20"/>
    </row>
    <row r="2763" s="22" customFormat="1" outlineLevel="1" spans="1:23">
      <c r="A2763" s="70" t="s">
        <v>6325</v>
      </c>
      <c r="B2763" s="71" t="s">
        <v>6326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11" t="s">
        <v>351</v>
      </c>
      <c r="N2763" s="112" t="s">
        <v>6203</v>
      </c>
      <c r="O2763" s="320" t="s">
        <v>6327</v>
      </c>
      <c r="P2763" s="118">
        <v>12</v>
      </c>
      <c r="Q2763" s="136">
        <v>0.025578</v>
      </c>
      <c r="R2763" s="127">
        <f t="shared" si="669"/>
        <v>0</v>
      </c>
      <c r="S2763" s="128">
        <f t="shared" si="670"/>
        <v>0</v>
      </c>
      <c r="W2763" s="20"/>
    </row>
    <row r="2764" s="22" customFormat="1" outlineLevel="1" spans="1:23">
      <c r="A2764" s="70" t="s">
        <v>6328</v>
      </c>
      <c r="B2764" s="71" t="s">
        <v>6329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11" t="s">
        <v>351</v>
      </c>
      <c r="N2764" s="112" t="s">
        <v>6203</v>
      </c>
      <c r="O2764" s="320" t="s">
        <v>6330</v>
      </c>
      <c r="P2764" s="118">
        <v>12</v>
      </c>
      <c r="Q2764" s="136">
        <v>0.025578</v>
      </c>
      <c r="R2764" s="127">
        <f t="shared" si="669"/>
        <v>0</v>
      </c>
      <c r="S2764" s="128">
        <f t="shared" si="670"/>
        <v>0</v>
      </c>
      <c r="W2764" s="20"/>
    </row>
    <row r="2765" s="22" customFormat="1" outlineLevel="1" spans="1:23">
      <c r="A2765" s="70" t="s">
        <v>6331</v>
      </c>
      <c r="B2765" s="71" t="s">
        <v>6332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11" t="s">
        <v>351</v>
      </c>
      <c r="N2765" s="112" t="s">
        <v>6203</v>
      </c>
      <c r="O2765" s="320" t="s">
        <v>6333</v>
      </c>
      <c r="P2765" s="118">
        <v>12</v>
      </c>
      <c r="Q2765" s="136">
        <v>0.025578</v>
      </c>
      <c r="R2765" s="127">
        <f t="shared" si="669"/>
        <v>0</v>
      </c>
      <c r="S2765" s="128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8"/>
      <c r="I2766" s="72"/>
      <c r="J2766" s="75" t="str">
        <f t="shared" si="662"/>
        <v/>
      </c>
      <c r="K2766" s="72"/>
      <c r="L2766" s="72"/>
      <c r="M2766" s="145"/>
      <c r="N2766" s="145"/>
      <c r="O2766" s="72"/>
      <c r="P2766" s="118"/>
      <c r="Q2766" s="136"/>
      <c r="R2766" s="127"/>
      <c r="S2766" s="128"/>
      <c r="W2766" s="20"/>
    </row>
    <row r="2767" s="22" customFormat="1" outlineLevel="1" spans="1:23">
      <c r="A2767" s="70" t="s">
        <v>6334</v>
      </c>
      <c r="B2767" s="71" t="s">
        <v>6335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1120</v>
      </c>
      <c r="I2767" s="72"/>
      <c r="J2767" s="75" t="str">
        <f t="shared" si="662"/>
        <v/>
      </c>
      <c r="K2767" s="72">
        <v>20</v>
      </c>
      <c r="L2767" s="72">
        <v>200</v>
      </c>
      <c r="M2767" s="111" t="s">
        <v>351</v>
      </c>
      <c r="N2767" s="112" t="s">
        <v>6336</v>
      </c>
      <c r="O2767" s="113">
        <v>4630076447100</v>
      </c>
      <c r="P2767" s="118">
        <v>24.4</v>
      </c>
      <c r="Q2767" s="136">
        <v>0.051156</v>
      </c>
      <c r="R2767" s="127">
        <f t="shared" ref="R2767:R2772" si="673">P2767/L2767*D2767</f>
        <v>0</v>
      </c>
      <c r="S2767" s="128">
        <f t="shared" ref="S2767:S2772" si="674">Q2767/L2767*D2767</f>
        <v>0</v>
      </c>
      <c r="W2767" s="20"/>
    </row>
    <row r="2768" s="22" customFormat="1" outlineLevel="1" spans="1:23">
      <c r="A2768" s="70" t="s">
        <v>6337</v>
      </c>
      <c r="B2768" s="71" t="s">
        <v>6338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2039</v>
      </c>
      <c r="I2768" s="72"/>
      <c r="J2768" s="75" t="str">
        <f t="shared" si="662"/>
        <v/>
      </c>
      <c r="K2768" s="72">
        <v>20</v>
      </c>
      <c r="L2768" s="72">
        <v>200</v>
      </c>
      <c r="M2768" s="111" t="s">
        <v>351</v>
      </c>
      <c r="N2768" s="112" t="s">
        <v>6336</v>
      </c>
      <c r="O2768" s="113">
        <v>4630076447117</v>
      </c>
      <c r="P2768" s="118">
        <v>24.4</v>
      </c>
      <c r="Q2768" s="136">
        <v>0.051156</v>
      </c>
      <c r="R2768" s="127">
        <f t="shared" si="673"/>
        <v>0</v>
      </c>
      <c r="S2768" s="128">
        <f t="shared" si="674"/>
        <v>0</v>
      </c>
      <c r="W2768" s="20"/>
    </row>
    <row r="2769" s="22" customFormat="1" outlineLevel="1" spans="1:23">
      <c r="A2769" s="70" t="s">
        <v>6339</v>
      </c>
      <c r="B2769" s="71" t="s">
        <v>6340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860</v>
      </c>
      <c r="I2769" s="72"/>
      <c r="J2769" s="75" t="str">
        <f t="shared" si="662"/>
        <v/>
      </c>
      <c r="K2769" s="72">
        <v>20</v>
      </c>
      <c r="L2769" s="72">
        <v>200</v>
      </c>
      <c r="M2769" s="111" t="s">
        <v>351</v>
      </c>
      <c r="N2769" s="112" t="s">
        <v>6336</v>
      </c>
      <c r="O2769" s="113">
        <v>4630076447124</v>
      </c>
      <c r="P2769" s="118">
        <v>12.2</v>
      </c>
      <c r="Q2769" s="136">
        <v>0.025578</v>
      </c>
      <c r="R2769" s="127">
        <f t="shared" si="673"/>
        <v>0</v>
      </c>
      <c r="S2769" s="128">
        <f t="shared" si="674"/>
        <v>0</v>
      </c>
      <c r="W2769" s="20"/>
    </row>
    <row r="2770" s="22" customFormat="1" outlineLevel="1" spans="1:23">
      <c r="A2770" s="70" t="s">
        <v>6341</v>
      </c>
      <c r="B2770" s="71" t="s">
        <v>6342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339</v>
      </c>
      <c r="I2770" s="72"/>
      <c r="J2770" s="75" t="str">
        <f t="shared" si="662"/>
        <v/>
      </c>
      <c r="K2770" s="72">
        <v>20</v>
      </c>
      <c r="L2770" s="72">
        <v>200</v>
      </c>
      <c r="M2770" s="111" t="s">
        <v>351</v>
      </c>
      <c r="N2770" s="112" t="s">
        <v>6336</v>
      </c>
      <c r="O2770" s="113">
        <v>4630076447131</v>
      </c>
      <c r="P2770" s="118">
        <v>12.2</v>
      </c>
      <c r="Q2770" s="136">
        <v>0.025578</v>
      </c>
      <c r="R2770" s="127">
        <f t="shared" si="673"/>
        <v>0</v>
      </c>
      <c r="S2770" s="128">
        <f t="shared" si="674"/>
        <v>0</v>
      </c>
      <c r="W2770" s="20"/>
    </row>
    <row r="2771" s="22" customFormat="1" outlineLevel="1" spans="1:23">
      <c r="A2771" s="70" t="s">
        <v>6343</v>
      </c>
      <c r="B2771" s="71" t="s">
        <v>6344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700</v>
      </c>
      <c r="I2771" s="72"/>
      <c r="J2771" s="75" t="str">
        <f t="shared" si="662"/>
        <v/>
      </c>
      <c r="K2771" s="72">
        <v>20</v>
      </c>
      <c r="L2771" s="72">
        <v>200</v>
      </c>
      <c r="M2771" s="111" t="s">
        <v>351</v>
      </c>
      <c r="N2771" s="112" t="s">
        <v>6336</v>
      </c>
      <c r="O2771" s="113">
        <v>4630076447148</v>
      </c>
      <c r="P2771" s="118">
        <v>24.4</v>
      </c>
      <c r="Q2771" s="136">
        <v>0.051156</v>
      </c>
      <c r="R2771" s="127">
        <f t="shared" si="673"/>
        <v>0</v>
      </c>
      <c r="S2771" s="128">
        <f t="shared" si="674"/>
        <v>0</v>
      </c>
      <c r="W2771" s="20"/>
    </row>
    <row r="2772" s="22" customFormat="1" outlineLevel="1" spans="1:23">
      <c r="A2772" s="70" t="s">
        <v>6345</v>
      </c>
      <c r="B2772" s="71" t="s">
        <v>6346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11" t="s">
        <v>351</v>
      </c>
      <c r="N2772" s="112" t="s">
        <v>6336</v>
      </c>
      <c r="O2772" s="113">
        <v>4630076447155</v>
      </c>
      <c r="P2772" s="118">
        <v>24.4</v>
      </c>
      <c r="Q2772" s="136">
        <v>0.051156</v>
      </c>
      <c r="R2772" s="127">
        <f t="shared" si="673"/>
        <v>0</v>
      </c>
      <c r="S2772" s="128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8"/>
      <c r="I2773" s="72"/>
      <c r="J2773" s="75" t="str">
        <f t="shared" si="662"/>
        <v/>
      </c>
      <c r="K2773" s="72"/>
      <c r="L2773" s="72"/>
      <c r="M2773" s="111"/>
      <c r="N2773" s="112"/>
      <c r="O2773" s="113"/>
      <c r="P2773" s="118"/>
      <c r="Q2773" s="136"/>
      <c r="R2773" s="127"/>
      <c r="S2773" s="128"/>
      <c r="W2773" s="20"/>
    </row>
    <row r="2774" s="22" customFormat="1" outlineLevel="1" spans="1:23">
      <c r="A2774" s="70" t="s">
        <v>6347</v>
      </c>
      <c r="B2774" s="71" t="s">
        <v>6348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8"/>
      <c r="I2774" s="72"/>
      <c r="J2774" s="75" t="str">
        <f t="shared" si="662"/>
        <v/>
      </c>
      <c r="K2774" s="72">
        <v>20</v>
      </c>
      <c r="L2774" s="72">
        <v>200</v>
      </c>
      <c r="M2774" s="111"/>
      <c r="N2774" s="112" t="s">
        <v>6336</v>
      </c>
      <c r="O2774" s="113">
        <v>4620105829427</v>
      </c>
      <c r="P2774" s="118"/>
      <c r="Q2774" s="136"/>
      <c r="R2774" s="127">
        <f t="shared" ref="R2774:R2783" si="677">P2774/L2774*D2774</f>
        <v>0</v>
      </c>
      <c r="S2774" s="128">
        <f t="shared" ref="S2774:S2783" si="678">Q2774/L2774*D2774</f>
        <v>0</v>
      </c>
      <c r="W2774" s="20"/>
    </row>
    <row r="2775" s="22" customFormat="1" outlineLevel="1" spans="1:23">
      <c r="A2775" s="70" t="s">
        <v>6349</v>
      </c>
      <c r="B2775" s="71" t="s">
        <v>6350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8"/>
      <c r="I2775" s="72"/>
      <c r="J2775" s="75" t="str">
        <f t="shared" si="662"/>
        <v/>
      </c>
      <c r="K2775" s="72">
        <v>20</v>
      </c>
      <c r="L2775" s="72">
        <v>200</v>
      </c>
      <c r="M2775" s="111"/>
      <c r="N2775" s="112" t="s">
        <v>6336</v>
      </c>
      <c r="O2775" s="113">
        <v>4620105829434</v>
      </c>
      <c r="P2775" s="118"/>
      <c r="Q2775" s="136"/>
      <c r="R2775" s="127">
        <f t="shared" si="677"/>
        <v>0</v>
      </c>
      <c r="S2775" s="128">
        <f t="shared" si="678"/>
        <v>0</v>
      </c>
      <c r="W2775" s="20"/>
    </row>
    <row r="2776" s="22" customFormat="1" outlineLevel="1" spans="1:23">
      <c r="A2776" s="70" t="s">
        <v>6351</v>
      </c>
      <c r="B2776" s="71" t="s">
        <v>6352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8"/>
      <c r="I2776" s="72"/>
      <c r="J2776" s="75" t="str">
        <f t="shared" si="662"/>
        <v/>
      </c>
      <c r="K2776" s="72">
        <v>20</v>
      </c>
      <c r="L2776" s="72">
        <v>200</v>
      </c>
      <c r="M2776" s="111"/>
      <c r="N2776" s="112" t="s">
        <v>6336</v>
      </c>
      <c r="O2776" s="113">
        <v>4620105829465</v>
      </c>
      <c r="P2776" s="118"/>
      <c r="Q2776" s="136"/>
      <c r="R2776" s="127">
        <f t="shared" si="677"/>
        <v>0</v>
      </c>
      <c r="S2776" s="128">
        <f t="shared" si="678"/>
        <v>0</v>
      </c>
      <c r="W2776" s="20"/>
    </row>
    <row r="2777" s="22" customFormat="1" outlineLevel="1" spans="1:23">
      <c r="A2777" s="70" t="s">
        <v>6353</v>
      </c>
      <c r="B2777" s="71" t="s">
        <v>6354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8"/>
      <c r="I2777" s="72"/>
      <c r="J2777" s="75" t="str">
        <f t="shared" si="662"/>
        <v/>
      </c>
      <c r="K2777" s="72">
        <v>20</v>
      </c>
      <c r="L2777" s="72">
        <v>200</v>
      </c>
      <c r="M2777" s="111"/>
      <c r="N2777" s="112" t="s">
        <v>6336</v>
      </c>
      <c r="O2777" s="113">
        <v>4620105829458</v>
      </c>
      <c r="P2777" s="118"/>
      <c r="Q2777" s="136"/>
      <c r="R2777" s="127">
        <f t="shared" si="677"/>
        <v>0</v>
      </c>
      <c r="S2777" s="128">
        <f t="shared" si="678"/>
        <v>0</v>
      </c>
      <c r="W2777" s="20"/>
    </row>
    <row r="2778" s="22" customFormat="1" outlineLevel="1" spans="1:23">
      <c r="A2778" s="70" t="s">
        <v>6355</v>
      </c>
      <c r="B2778" s="71" t="s">
        <v>6356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8"/>
      <c r="I2778" s="72"/>
      <c r="J2778" s="75" t="str">
        <f t="shared" si="662"/>
        <v/>
      </c>
      <c r="K2778" s="72">
        <v>20</v>
      </c>
      <c r="L2778" s="72">
        <v>200</v>
      </c>
      <c r="M2778" s="111"/>
      <c r="N2778" s="112" t="s">
        <v>6336</v>
      </c>
      <c r="O2778" s="113">
        <v>4620105829472</v>
      </c>
      <c r="P2778" s="118"/>
      <c r="Q2778" s="136"/>
      <c r="R2778" s="127">
        <f t="shared" si="677"/>
        <v>0</v>
      </c>
      <c r="S2778" s="128">
        <f t="shared" si="678"/>
        <v>0</v>
      </c>
      <c r="W2778" s="20"/>
    </row>
    <row r="2779" s="22" customFormat="1" outlineLevel="1" spans="1:23">
      <c r="A2779" s="70" t="s">
        <v>6357</v>
      </c>
      <c r="B2779" s="71" t="s">
        <v>6358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8"/>
      <c r="I2779" s="72"/>
      <c r="J2779" s="75" t="str">
        <f t="shared" si="662"/>
        <v/>
      </c>
      <c r="K2779" s="72">
        <v>20</v>
      </c>
      <c r="L2779" s="72">
        <v>200</v>
      </c>
      <c r="M2779" s="111"/>
      <c r="N2779" s="112" t="s">
        <v>6336</v>
      </c>
      <c r="O2779" s="113">
        <v>4620105829489</v>
      </c>
      <c r="P2779" s="118"/>
      <c r="Q2779" s="136"/>
      <c r="R2779" s="127">
        <f t="shared" si="677"/>
        <v>0</v>
      </c>
      <c r="S2779" s="128">
        <f t="shared" si="678"/>
        <v>0</v>
      </c>
      <c r="W2779" s="20"/>
    </row>
    <row r="2780" s="22" customFormat="1" outlineLevel="1" spans="1:23">
      <c r="A2780" s="70" t="s">
        <v>6359</v>
      </c>
      <c r="B2780" s="71" t="s">
        <v>6360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8"/>
      <c r="I2780" s="72"/>
      <c r="J2780" s="75" t="str">
        <f t="shared" si="662"/>
        <v/>
      </c>
      <c r="K2780" s="72">
        <v>20</v>
      </c>
      <c r="L2780" s="72">
        <v>200</v>
      </c>
      <c r="M2780" s="111"/>
      <c r="N2780" s="112" t="s">
        <v>6336</v>
      </c>
      <c r="O2780" s="113">
        <v>4620105829496</v>
      </c>
      <c r="P2780" s="118"/>
      <c r="Q2780" s="136"/>
      <c r="R2780" s="127">
        <f t="shared" si="677"/>
        <v>0</v>
      </c>
      <c r="S2780" s="128">
        <f t="shared" si="678"/>
        <v>0</v>
      </c>
      <c r="W2780" s="20"/>
    </row>
    <row r="2781" s="22" customFormat="1" outlineLevel="1" spans="1:23">
      <c r="A2781" s="70" t="s">
        <v>6361</v>
      </c>
      <c r="B2781" s="71" t="s">
        <v>6362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8"/>
      <c r="I2781" s="72"/>
      <c r="J2781" s="75" t="str">
        <f t="shared" si="662"/>
        <v/>
      </c>
      <c r="K2781" s="72">
        <v>20</v>
      </c>
      <c r="L2781" s="72">
        <v>200</v>
      </c>
      <c r="M2781" s="111"/>
      <c r="N2781" s="112" t="s">
        <v>6336</v>
      </c>
      <c r="O2781" s="113">
        <v>4620105829502</v>
      </c>
      <c r="P2781" s="118"/>
      <c r="Q2781" s="136"/>
      <c r="R2781" s="127">
        <f t="shared" si="677"/>
        <v>0</v>
      </c>
      <c r="S2781" s="128">
        <f t="shared" si="678"/>
        <v>0</v>
      </c>
      <c r="W2781" s="20"/>
    </row>
    <row r="2782" s="22" customFormat="1" outlineLevel="1" spans="1:23">
      <c r="A2782" s="70" t="s">
        <v>6363</v>
      </c>
      <c r="B2782" s="71" t="s">
        <v>6364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8"/>
      <c r="I2782" s="72"/>
      <c r="J2782" s="75" t="str">
        <f t="shared" si="662"/>
        <v/>
      </c>
      <c r="K2782" s="72">
        <v>20</v>
      </c>
      <c r="L2782" s="72">
        <v>200</v>
      </c>
      <c r="M2782" s="111"/>
      <c r="N2782" s="112" t="s">
        <v>6336</v>
      </c>
      <c r="O2782" s="113">
        <v>4620105829533</v>
      </c>
      <c r="P2782" s="118"/>
      <c r="Q2782" s="136"/>
      <c r="R2782" s="127">
        <f t="shared" si="677"/>
        <v>0</v>
      </c>
      <c r="S2782" s="128">
        <f t="shared" si="678"/>
        <v>0</v>
      </c>
      <c r="W2782" s="20"/>
    </row>
    <row r="2783" s="22" customFormat="1" outlineLevel="1" spans="1:23">
      <c r="A2783" s="70" t="s">
        <v>6365</v>
      </c>
      <c r="B2783" s="71" t="s">
        <v>6366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8"/>
      <c r="I2783" s="72"/>
      <c r="J2783" s="75" t="str">
        <f t="shared" si="662"/>
        <v/>
      </c>
      <c r="K2783" s="72">
        <v>20</v>
      </c>
      <c r="L2783" s="72">
        <v>200</v>
      </c>
      <c r="M2783" s="111"/>
      <c r="N2783" s="112" t="s">
        <v>6336</v>
      </c>
      <c r="O2783" s="113">
        <v>4620105829540</v>
      </c>
      <c r="P2783" s="118"/>
      <c r="Q2783" s="136"/>
      <c r="R2783" s="127">
        <f t="shared" si="677"/>
        <v>0</v>
      </c>
      <c r="S2783" s="128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8"/>
      <c r="I2784" s="72"/>
      <c r="J2784" s="75" t="str">
        <f t="shared" si="662"/>
        <v/>
      </c>
      <c r="K2784" s="72"/>
      <c r="L2784" s="72"/>
      <c r="M2784" s="111"/>
      <c r="N2784" s="112"/>
      <c r="O2784" s="113"/>
      <c r="P2784" s="118"/>
      <c r="Q2784" s="136"/>
      <c r="R2784" s="127"/>
      <c r="S2784" s="128"/>
      <c r="W2784" s="20"/>
    </row>
    <row r="2785" s="22" customFormat="1" outlineLevel="1" spans="1:23">
      <c r="A2785" s="70" t="s">
        <v>6367</v>
      </c>
      <c r="B2785" s="71" t="s">
        <v>6368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779</v>
      </c>
      <c r="I2785" s="72"/>
      <c r="J2785" s="75" t="str">
        <f t="shared" si="662"/>
        <v/>
      </c>
      <c r="K2785" s="72">
        <v>10</v>
      </c>
      <c r="L2785" s="72">
        <v>200</v>
      </c>
      <c r="M2785" s="111" t="s">
        <v>351</v>
      </c>
      <c r="N2785" s="112" t="s">
        <v>6336</v>
      </c>
      <c r="O2785" s="113">
        <v>4630076447162</v>
      </c>
      <c r="P2785" s="118">
        <v>17.5</v>
      </c>
      <c r="Q2785" s="136">
        <v>0.079464</v>
      </c>
      <c r="R2785" s="127">
        <f t="shared" ref="R2785:R2795" si="681">P2785/L2785*D2785</f>
        <v>0</v>
      </c>
      <c r="S2785" s="128">
        <f t="shared" ref="S2785:S2795" si="682">Q2785/L2785*D2785</f>
        <v>0</v>
      </c>
      <c r="W2785" s="20"/>
    </row>
    <row r="2786" s="22" customFormat="1" outlineLevel="1" spans="1:23">
      <c r="A2786" s="70" t="s">
        <v>6369</v>
      </c>
      <c r="B2786" s="71" t="s">
        <v>6370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11" t="s">
        <v>351</v>
      </c>
      <c r="N2786" s="112" t="s">
        <v>6336</v>
      </c>
      <c r="O2786" s="113">
        <v>4630076447179</v>
      </c>
      <c r="P2786" s="118">
        <v>17.5</v>
      </c>
      <c r="Q2786" s="136">
        <v>0.079464</v>
      </c>
      <c r="R2786" s="127">
        <f t="shared" si="681"/>
        <v>0</v>
      </c>
      <c r="S2786" s="128">
        <f t="shared" si="682"/>
        <v>0</v>
      </c>
      <c r="W2786" s="20"/>
    </row>
    <row r="2787" s="22" customFormat="1" outlineLevel="1" spans="1:23">
      <c r="A2787" s="155" t="s">
        <v>6371</v>
      </c>
      <c r="B2787" s="71" t="s">
        <v>6372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120</v>
      </c>
      <c r="I2787" s="72"/>
      <c r="J2787" s="75" t="str">
        <f t="shared" si="662"/>
        <v/>
      </c>
      <c r="K2787" s="72">
        <v>10</v>
      </c>
      <c r="L2787" s="72">
        <v>200</v>
      </c>
      <c r="M2787" s="111" t="s">
        <v>351</v>
      </c>
      <c r="N2787" s="112" t="s">
        <v>6336</v>
      </c>
      <c r="O2787" s="113">
        <v>4630076447186</v>
      </c>
      <c r="P2787" s="118">
        <v>17.5</v>
      </c>
      <c r="Q2787" s="136">
        <v>0.079464</v>
      </c>
      <c r="R2787" s="127">
        <f t="shared" si="681"/>
        <v>0</v>
      </c>
      <c r="S2787" s="128">
        <f t="shared" si="682"/>
        <v>0</v>
      </c>
      <c r="W2787" s="20"/>
    </row>
    <row r="2788" s="22" customFormat="1" outlineLevel="1" spans="1:23">
      <c r="A2788" s="70" t="s">
        <v>6373</v>
      </c>
      <c r="B2788" s="71" t="s">
        <v>6374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11" t="s">
        <v>351</v>
      </c>
      <c r="N2788" s="112" t="s">
        <v>6336</v>
      </c>
      <c r="O2788" s="113">
        <v>4630076447193</v>
      </c>
      <c r="P2788" s="118">
        <v>17.5</v>
      </c>
      <c r="Q2788" s="136">
        <v>0.079464</v>
      </c>
      <c r="R2788" s="127">
        <f t="shared" si="681"/>
        <v>0</v>
      </c>
      <c r="S2788" s="128">
        <f t="shared" si="682"/>
        <v>0</v>
      </c>
      <c r="W2788" s="20"/>
    </row>
    <row r="2789" s="22" customFormat="1" outlineLevel="1" spans="1:23">
      <c r="A2789" s="155" t="s">
        <v>6375</v>
      </c>
      <c r="B2789" s="71" t="s">
        <v>6376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11" t="s">
        <v>351</v>
      </c>
      <c r="N2789" s="112" t="s">
        <v>6336</v>
      </c>
      <c r="O2789" s="113">
        <v>4630076447209</v>
      </c>
      <c r="P2789" s="118">
        <v>17.5</v>
      </c>
      <c r="Q2789" s="136">
        <v>0.079464</v>
      </c>
      <c r="R2789" s="127">
        <f t="shared" si="681"/>
        <v>0</v>
      </c>
      <c r="S2789" s="128">
        <f t="shared" si="682"/>
        <v>0</v>
      </c>
      <c r="W2789" s="20"/>
    </row>
    <row r="2790" s="22" customFormat="1" outlineLevel="1" spans="1:23">
      <c r="A2790" s="70" t="s">
        <v>6377</v>
      </c>
      <c r="B2790" s="71" t="s">
        <v>6378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11" t="s">
        <v>351</v>
      </c>
      <c r="N2790" s="112" t="s">
        <v>6336</v>
      </c>
      <c r="O2790" s="113">
        <v>4630076447216</v>
      </c>
      <c r="P2790" s="118">
        <v>17.5</v>
      </c>
      <c r="Q2790" s="136">
        <v>0.079464</v>
      </c>
      <c r="R2790" s="127">
        <f t="shared" si="681"/>
        <v>0</v>
      </c>
      <c r="S2790" s="128">
        <f t="shared" si="682"/>
        <v>0</v>
      </c>
      <c r="W2790" s="20"/>
    </row>
    <row r="2791" s="22" customFormat="1" outlineLevel="1" spans="1:23">
      <c r="A2791" s="155" t="s">
        <v>6379</v>
      </c>
      <c r="B2791" s="71" t="s">
        <v>6380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299</v>
      </c>
      <c r="I2791" s="72"/>
      <c r="J2791" s="75" t="str">
        <f t="shared" si="662"/>
        <v/>
      </c>
      <c r="K2791" s="72">
        <v>10</v>
      </c>
      <c r="L2791" s="72">
        <v>200</v>
      </c>
      <c r="M2791" s="111" t="s">
        <v>351</v>
      </c>
      <c r="N2791" s="145" t="s">
        <v>6336</v>
      </c>
      <c r="O2791" s="113">
        <v>4630076447223</v>
      </c>
      <c r="P2791" s="118">
        <v>12.2</v>
      </c>
      <c r="Q2791" s="136">
        <v>0.042504</v>
      </c>
      <c r="R2791" s="127">
        <f t="shared" si="681"/>
        <v>0</v>
      </c>
      <c r="S2791" s="128">
        <f t="shared" si="682"/>
        <v>0</v>
      </c>
      <c r="W2791" s="20"/>
    </row>
    <row r="2792" s="22" customFormat="1" outlineLevel="1" spans="1:23">
      <c r="A2792" s="70" t="s">
        <v>6381</v>
      </c>
      <c r="B2792" s="71" t="s">
        <v>6382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260</v>
      </c>
      <c r="I2792" s="72"/>
      <c r="J2792" s="75" t="str">
        <f t="shared" si="662"/>
        <v/>
      </c>
      <c r="K2792" s="72">
        <v>10</v>
      </c>
      <c r="L2792" s="72">
        <v>400</v>
      </c>
      <c r="M2792" s="111" t="s">
        <v>351</v>
      </c>
      <c r="N2792" s="145" t="s">
        <v>6336</v>
      </c>
      <c r="O2792" s="113">
        <v>4620105822169</v>
      </c>
      <c r="P2792" s="118">
        <v>26</v>
      </c>
      <c r="Q2792" s="136">
        <v>0.079464</v>
      </c>
      <c r="R2792" s="127">
        <f t="shared" si="681"/>
        <v>0</v>
      </c>
      <c r="S2792" s="128">
        <f t="shared" si="682"/>
        <v>0</v>
      </c>
      <c r="W2792" s="20"/>
    </row>
    <row r="2793" s="22" customFormat="1" outlineLevel="1" spans="1:23">
      <c r="A2793" s="70" t="s">
        <v>6383</v>
      </c>
      <c r="B2793" s="71" t="s">
        <v>6384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300</v>
      </c>
      <c r="I2793" s="72"/>
      <c r="J2793" s="75" t="str">
        <f t="shared" si="662"/>
        <v/>
      </c>
      <c r="K2793" s="72">
        <v>10</v>
      </c>
      <c r="L2793" s="72">
        <v>400</v>
      </c>
      <c r="M2793" s="111" t="s">
        <v>351</v>
      </c>
      <c r="N2793" s="145" t="s">
        <v>6336</v>
      </c>
      <c r="O2793" s="113">
        <v>4620105822176</v>
      </c>
      <c r="P2793" s="118">
        <v>26</v>
      </c>
      <c r="Q2793" s="136">
        <v>0.079464</v>
      </c>
      <c r="R2793" s="127">
        <f t="shared" si="681"/>
        <v>0</v>
      </c>
      <c r="S2793" s="128">
        <f t="shared" si="682"/>
        <v>0</v>
      </c>
      <c r="W2793" s="20"/>
    </row>
    <row r="2794" s="22" customFormat="1" outlineLevel="1" spans="1:23">
      <c r="A2794" s="70" t="s">
        <v>6385</v>
      </c>
      <c r="B2794" s="71" t="s">
        <v>6386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11" t="s">
        <v>351</v>
      </c>
      <c r="N2794" s="145" t="s">
        <v>6336</v>
      </c>
      <c r="O2794" s="113">
        <v>4620105822183</v>
      </c>
      <c r="P2794" s="118">
        <v>18.8</v>
      </c>
      <c r="Q2794" s="136">
        <v>0.040375</v>
      </c>
      <c r="R2794" s="127">
        <f t="shared" si="681"/>
        <v>0</v>
      </c>
      <c r="S2794" s="128">
        <f t="shared" si="682"/>
        <v>0</v>
      </c>
      <c r="W2794" s="20"/>
    </row>
    <row r="2795" s="22" customFormat="1" outlineLevel="1" spans="1:23">
      <c r="A2795" s="70" t="s">
        <v>6387</v>
      </c>
      <c r="B2795" s="71" t="s">
        <v>6388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610</v>
      </c>
      <c r="I2795" s="72"/>
      <c r="J2795" s="75" t="str">
        <f t="shared" si="683"/>
        <v/>
      </c>
      <c r="K2795" s="72">
        <v>10</v>
      </c>
      <c r="L2795" s="72">
        <v>400</v>
      </c>
      <c r="M2795" s="111" t="s">
        <v>351</v>
      </c>
      <c r="N2795" s="145" t="s">
        <v>6336</v>
      </c>
      <c r="O2795" s="113">
        <v>4620105822190</v>
      </c>
      <c r="P2795" s="118">
        <v>17</v>
      </c>
      <c r="Q2795" s="136">
        <v>0.055384</v>
      </c>
      <c r="R2795" s="127">
        <f t="shared" si="681"/>
        <v>0</v>
      </c>
      <c r="S2795" s="128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8"/>
      <c r="I2796" s="72"/>
      <c r="J2796" s="75" t="str">
        <f t="shared" si="683"/>
        <v/>
      </c>
      <c r="K2796" s="72"/>
      <c r="L2796" s="72"/>
      <c r="M2796" s="111"/>
      <c r="N2796" s="145"/>
      <c r="O2796" s="113"/>
      <c r="P2796" s="118"/>
      <c r="Q2796" s="136"/>
      <c r="R2796" s="127"/>
      <c r="S2796" s="128"/>
      <c r="W2796" s="20"/>
    </row>
    <row r="2797" s="22" customFormat="1" outlineLevel="1" spans="1:23">
      <c r="A2797" s="70" t="s">
        <v>6389</v>
      </c>
      <c r="B2797" s="71" t="s">
        <v>6390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11" t="s">
        <v>351</v>
      </c>
      <c r="N2797" s="145" t="s">
        <v>6336</v>
      </c>
      <c r="O2797" s="113">
        <v>4620105828505</v>
      </c>
      <c r="P2797" s="118">
        <v>18.3</v>
      </c>
      <c r="Q2797" s="136">
        <v>0.0419175</v>
      </c>
      <c r="R2797" s="127">
        <f t="shared" ref="R2797:R2815" si="686">P2797/L2797*D2797</f>
        <v>0</v>
      </c>
      <c r="S2797" s="128">
        <f t="shared" ref="S2797:S2815" si="687">Q2797/L2797*D2797</f>
        <v>0</v>
      </c>
      <c r="W2797" s="20"/>
    </row>
    <row r="2798" s="22" customFormat="1" outlineLevel="1" spans="1:23">
      <c r="A2798" s="70" t="s">
        <v>6391</v>
      </c>
      <c r="B2798" s="71" t="s">
        <v>6392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11" t="s">
        <v>351</v>
      </c>
      <c r="N2798" s="145" t="s">
        <v>6336</v>
      </c>
      <c r="O2798" s="113">
        <v>4620105828536</v>
      </c>
      <c r="P2798" s="118">
        <v>20.3</v>
      </c>
      <c r="Q2798" s="136">
        <v>0.0419175</v>
      </c>
      <c r="R2798" s="127">
        <f t="shared" si="686"/>
        <v>0</v>
      </c>
      <c r="S2798" s="128">
        <f t="shared" si="687"/>
        <v>0</v>
      </c>
      <c r="W2798" s="20"/>
    </row>
    <row r="2799" s="22" customFormat="1" outlineLevel="1" spans="1:23">
      <c r="A2799" s="70" t="s">
        <v>6393</v>
      </c>
      <c r="B2799" s="71" t="s">
        <v>6394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11" t="s">
        <v>351</v>
      </c>
      <c r="N2799" s="145" t="s">
        <v>6336</v>
      </c>
      <c r="O2799" s="113">
        <v>4620105828543</v>
      </c>
      <c r="P2799" s="118">
        <v>20.3</v>
      </c>
      <c r="Q2799" s="136">
        <v>0.0419175</v>
      </c>
      <c r="R2799" s="127">
        <f t="shared" si="686"/>
        <v>0</v>
      </c>
      <c r="S2799" s="128">
        <f t="shared" si="687"/>
        <v>0</v>
      </c>
      <c r="W2799" s="20"/>
    </row>
    <row r="2800" s="22" customFormat="1" outlineLevel="1" spans="1:23">
      <c r="A2800" s="70" t="s">
        <v>6395</v>
      </c>
      <c r="B2800" s="71" t="s">
        <v>6396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11" t="s">
        <v>351</v>
      </c>
      <c r="N2800" s="145" t="s">
        <v>6336</v>
      </c>
      <c r="O2800" s="113">
        <v>4620105828550</v>
      </c>
      <c r="P2800" s="118">
        <v>18.3</v>
      </c>
      <c r="Q2800" s="136">
        <v>0.0419175</v>
      </c>
      <c r="R2800" s="127">
        <f t="shared" si="686"/>
        <v>0</v>
      </c>
      <c r="S2800" s="128">
        <f t="shared" si="687"/>
        <v>0</v>
      </c>
      <c r="W2800" s="20"/>
    </row>
    <row r="2801" s="22" customFormat="1" outlineLevel="1" spans="1:23">
      <c r="A2801" s="70" t="s">
        <v>6397</v>
      </c>
      <c r="B2801" s="71" t="s">
        <v>6398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11" t="s">
        <v>351</v>
      </c>
      <c r="N2801" s="145" t="s">
        <v>6336</v>
      </c>
      <c r="O2801" s="113">
        <v>4620105828581</v>
      </c>
      <c r="P2801" s="118">
        <v>18.3</v>
      </c>
      <c r="Q2801" s="136">
        <v>0.0419175</v>
      </c>
      <c r="R2801" s="127">
        <f t="shared" si="686"/>
        <v>0</v>
      </c>
      <c r="S2801" s="128">
        <f t="shared" si="687"/>
        <v>0</v>
      </c>
      <c r="W2801" s="20"/>
    </row>
    <row r="2802" s="22" customFormat="1" outlineLevel="1" spans="1:23">
      <c r="A2802" s="70" t="s">
        <v>6399</v>
      </c>
      <c r="B2802" s="71" t="s">
        <v>6400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11" t="s">
        <v>351</v>
      </c>
      <c r="N2802" s="145" t="s">
        <v>6336</v>
      </c>
      <c r="O2802" s="113">
        <v>4620105828598</v>
      </c>
      <c r="P2802" s="118">
        <v>20.3</v>
      </c>
      <c r="Q2802" s="136">
        <v>0.0419175</v>
      </c>
      <c r="R2802" s="127">
        <f t="shared" si="686"/>
        <v>0</v>
      </c>
      <c r="S2802" s="128">
        <f t="shared" si="687"/>
        <v>0</v>
      </c>
      <c r="W2802" s="20"/>
    </row>
    <row r="2803" s="22" customFormat="1" ht="22.5" outlineLevel="1" spans="1:23">
      <c r="A2803" s="70" t="s">
        <v>6401</v>
      </c>
      <c r="B2803" s="71" t="s">
        <v>6402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11" t="s">
        <v>351</v>
      </c>
      <c r="N2803" s="145" t="s">
        <v>6336</v>
      </c>
      <c r="O2803" s="113">
        <v>4620105828604</v>
      </c>
      <c r="P2803" s="118">
        <v>20.3</v>
      </c>
      <c r="Q2803" s="136">
        <v>0.0419175</v>
      </c>
      <c r="R2803" s="127">
        <f t="shared" si="686"/>
        <v>0</v>
      </c>
      <c r="S2803" s="128">
        <f t="shared" si="687"/>
        <v>0</v>
      </c>
      <c r="W2803" s="20"/>
    </row>
    <row r="2804" s="22" customFormat="1" outlineLevel="1" spans="1:23">
      <c r="A2804" s="70" t="s">
        <v>6403</v>
      </c>
      <c r="B2804" s="71" t="s">
        <v>6404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11" t="s">
        <v>351</v>
      </c>
      <c r="N2804" s="145" t="s">
        <v>6336</v>
      </c>
      <c r="O2804" s="113">
        <v>4620105828512</v>
      </c>
      <c r="P2804" s="118">
        <v>18.3</v>
      </c>
      <c r="Q2804" s="136">
        <v>0.0419175</v>
      </c>
      <c r="R2804" s="127">
        <f t="shared" si="686"/>
        <v>0</v>
      </c>
      <c r="S2804" s="128">
        <f t="shared" si="687"/>
        <v>0</v>
      </c>
      <c r="W2804" s="20"/>
    </row>
    <row r="2805" s="22" customFormat="1" outlineLevel="1" spans="1:23">
      <c r="A2805" s="70" t="s">
        <v>6405</v>
      </c>
      <c r="B2805" s="71" t="s">
        <v>6406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11" t="s">
        <v>351</v>
      </c>
      <c r="N2805" s="145" t="s">
        <v>6336</v>
      </c>
      <c r="O2805" s="113">
        <v>4620105828529</v>
      </c>
      <c r="P2805" s="118">
        <v>18.3</v>
      </c>
      <c r="Q2805" s="136">
        <v>0.0419175</v>
      </c>
      <c r="R2805" s="127">
        <f t="shared" si="686"/>
        <v>0</v>
      </c>
      <c r="S2805" s="128">
        <f t="shared" si="687"/>
        <v>0</v>
      </c>
      <c r="W2805" s="20"/>
    </row>
    <row r="2806" s="22" customFormat="1" ht="22.5" outlineLevel="1" spans="1:23">
      <c r="A2806" s="70" t="s">
        <v>6407</v>
      </c>
      <c r="B2806" s="71" t="s">
        <v>6408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11" t="s">
        <v>351</v>
      </c>
      <c r="N2806" s="145" t="s">
        <v>6336</v>
      </c>
      <c r="O2806" s="113">
        <v>4620105828567</v>
      </c>
      <c r="P2806" s="118">
        <v>20.3</v>
      </c>
      <c r="Q2806" s="136">
        <v>0.0419175</v>
      </c>
      <c r="R2806" s="127">
        <f t="shared" si="686"/>
        <v>0</v>
      </c>
      <c r="S2806" s="128">
        <f t="shared" si="687"/>
        <v>0</v>
      </c>
      <c r="W2806" s="20"/>
    </row>
    <row r="2807" s="22" customFormat="1" ht="22.5" outlineLevel="1" spans="1:23">
      <c r="A2807" s="70" t="s">
        <v>6409</v>
      </c>
      <c r="B2807" s="71" t="s">
        <v>6410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11" t="s">
        <v>351</v>
      </c>
      <c r="N2807" s="145" t="s">
        <v>6336</v>
      </c>
      <c r="O2807" s="113">
        <v>4620105828574</v>
      </c>
      <c r="P2807" s="118">
        <v>20.3</v>
      </c>
      <c r="Q2807" s="136">
        <v>0.0419175</v>
      </c>
      <c r="R2807" s="127">
        <f t="shared" si="686"/>
        <v>0</v>
      </c>
      <c r="S2807" s="128">
        <f t="shared" si="687"/>
        <v>0</v>
      </c>
      <c r="W2807" s="20"/>
    </row>
    <row r="2808" s="22" customFormat="1" outlineLevel="1" spans="1:23">
      <c r="A2808" s="70" t="s">
        <v>6411</v>
      </c>
      <c r="B2808" s="71" t="s">
        <v>6412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11" t="s">
        <v>351</v>
      </c>
      <c r="N2808" s="145" t="s">
        <v>6336</v>
      </c>
      <c r="O2808" s="113">
        <v>4620105828611</v>
      </c>
      <c r="P2808" s="118">
        <v>18.3</v>
      </c>
      <c r="Q2808" s="136">
        <v>0.0419175</v>
      </c>
      <c r="R2808" s="127">
        <f t="shared" si="686"/>
        <v>0</v>
      </c>
      <c r="S2808" s="128">
        <f t="shared" si="687"/>
        <v>0</v>
      </c>
      <c r="W2808" s="20"/>
    </row>
    <row r="2809" s="22" customFormat="1" outlineLevel="1" spans="1:23">
      <c r="A2809" s="70" t="s">
        <v>6413</v>
      </c>
      <c r="B2809" s="71" t="s">
        <v>6414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11" t="s">
        <v>351</v>
      </c>
      <c r="N2809" s="145" t="s">
        <v>6336</v>
      </c>
      <c r="O2809" s="113">
        <v>4620105828628</v>
      </c>
      <c r="P2809" s="118">
        <v>18.3</v>
      </c>
      <c r="Q2809" s="136">
        <v>0.0419175</v>
      </c>
      <c r="R2809" s="127">
        <f t="shared" si="686"/>
        <v>0</v>
      </c>
      <c r="S2809" s="128">
        <f t="shared" si="687"/>
        <v>0</v>
      </c>
      <c r="W2809" s="20"/>
    </row>
    <row r="2810" s="22" customFormat="1" outlineLevel="1" spans="1:23">
      <c r="A2810" s="70" t="s">
        <v>6415</v>
      </c>
      <c r="B2810" s="71" t="s">
        <v>6416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11" t="s">
        <v>351</v>
      </c>
      <c r="N2810" s="145" t="s">
        <v>6336</v>
      </c>
      <c r="O2810" s="113">
        <v>4620105828635</v>
      </c>
      <c r="P2810" s="118">
        <v>20.3</v>
      </c>
      <c r="Q2810" s="136">
        <v>0.0419175</v>
      </c>
      <c r="R2810" s="127">
        <f t="shared" si="686"/>
        <v>0</v>
      </c>
      <c r="S2810" s="128">
        <f t="shared" si="687"/>
        <v>0</v>
      </c>
      <c r="W2810" s="20"/>
    </row>
    <row r="2811" s="22" customFormat="1" outlineLevel="1" spans="1:23">
      <c r="A2811" s="70" t="s">
        <v>6417</v>
      </c>
      <c r="B2811" s="71" t="s">
        <v>6418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11" t="s">
        <v>351</v>
      </c>
      <c r="N2811" s="145" t="s">
        <v>6336</v>
      </c>
      <c r="O2811" s="113">
        <v>4620105828642</v>
      </c>
      <c r="P2811" s="118">
        <v>20.3</v>
      </c>
      <c r="Q2811" s="136">
        <v>0.0419175</v>
      </c>
      <c r="R2811" s="127">
        <f t="shared" si="686"/>
        <v>0</v>
      </c>
      <c r="S2811" s="128">
        <f t="shared" si="687"/>
        <v>0</v>
      </c>
      <c r="W2811" s="20"/>
    </row>
    <row r="2812" s="22" customFormat="1" outlineLevel="1" spans="1:23">
      <c r="A2812" s="70" t="s">
        <v>6419</v>
      </c>
      <c r="B2812" s="71" t="s">
        <v>6420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11" t="s">
        <v>351</v>
      </c>
      <c r="N2812" s="145" t="s">
        <v>6336</v>
      </c>
      <c r="O2812" s="113">
        <v>4620105828659</v>
      </c>
      <c r="P2812" s="118">
        <v>18.3</v>
      </c>
      <c r="Q2812" s="136">
        <v>0.0419175</v>
      </c>
      <c r="R2812" s="127">
        <f t="shared" si="686"/>
        <v>0</v>
      </c>
      <c r="S2812" s="128">
        <f t="shared" si="687"/>
        <v>0</v>
      </c>
      <c r="W2812" s="20"/>
    </row>
    <row r="2813" s="22" customFormat="1" outlineLevel="1" spans="1:23">
      <c r="A2813" s="70" t="s">
        <v>6421</v>
      </c>
      <c r="B2813" s="71" t="s">
        <v>6422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11" t="s">
        <v>351</v>
      </c>
      <c r="N2813" s="145" t="s">
        <v>6336</v>
      </c>
      <c r="O2813" s="113">
        <v>4620105828673</v>
      </c>
      <c r="P2813" s="118">
        <v>18.3</v>
      </c>
      <c r="Q2813" s="136">
        <v>0.0419175</v>
      </c>
      <c r="R2813" s="127">
        <f t="shared" si="686"/>
        <v>0</v>
      </c>
      <c r="S2813" s="128">
        <f t="shared" si="687"/>
        <v>0</v>
      </c>
      <c r="W2813" s="20"/>
    </row>
    <row r="2814" s="22" customFormat="1" outlineLevel="1" spans="1:23">
      <c r="A2814" s="70" t="s">
        <v>6423</v>
      </c>
      <c r="B2814" s="71" t="s">
        <v>6424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11" t="s">
        <v>351</v>
      </c>
      <c r="N2814" s="145" t="s">
        <v>6336</v>
      </c>
      <c r="O2814" s="113">
        <v>4620105828697</v>
      </c>
      <c r="P2814" s="118">
        <v>20.3</v>
      </c>
      <c r="Q2814" s="136">
        <v>0.0419175</v>
      </c>
      <c r="R2814" s="127">
        <f t="shared" si="686"/>
        <v>0</v>
      </c>
      <c r="S2814" s="128">
        <f t="shared" si="687"/>
        <v>0</v>
      </c>
      <c r="W2814" s="20"/>
    </row>
    <row r="2815" s="22" customFormat="1" ht="22.5" outlineLevel="1" spans="1:23">
      <c r="A2815" s="70" t="s">
        <v>6425</v>
      </c>
      <c r="B2815" s="71" t="s">
        <v>6426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11" t="s">
        <v>351</v>
      </c>
      <c r="N2815" s="145" t="s">
        <v>6336</v>
      </c>
      <c r="O2815" s="113">
        <v>4620105828703</v>
      </c>
      <c r="P2815" s="118">
        <v>20.3</v>
      </c>
      <c r="Q2815" s="136">
        <v>0.0419175</v>
      </c>
      <c r="R2815" s="127">
        <f t="shared" si="686"/>
        <v>0</v>
      </c>
      <c r="S2815" s="128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8"/>
      <c r="I2816" s="72"/>
      <c r="J2816" s="75" t="str">
        <f t="shared" si="683"/>
        <v/>
      </c>
      <c r="K2816" s="72"/>
      <c r="L2816" s="72"/>
      <c r="M2816" s="111"/>
      <c r="N2816" s="145"/>
      <c r="O2816" s="113"/>
      <c r="P2816" s="118"/>
      <c r="Q2816" s="136"/>
      <c r="R2816" s="127"/>
      <c r="S2816" s="128"/>
      <c r="W2816" s="20"/>
    </row>
    <row r="2817" s="22" customFormat="1" outlineLevel="1" spans="1:23">
      <c r="A2817" s="70" t="s">
        <v>6427</v>
      </c>
      <c r="B2817" s="71" t="s">
        <v>6428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389</v>
      </c>
      <c r="I2817" s="72"/>
      <c r="J2817" s="75" t="str">
        <f t="shared" si="683"/>
        <v/>
      </c>
      <c r="K2817" s="72">
        <v>10</v>
      </c>
      <c r="L2817" s="72">
        <v>100</v>
      </c>
      <c r="M2817" s="111" t="s">
        <v>351</v>
      </c>
      <c r="N2817" s="145" t="s">
        <v>6429</v>
      </c>
      <c r="O2817" s="113">
        <v>4620105825948</v>
      </c>
      <c r="P2817" s="118">
        <v>11.74</v>
      </c>
      <c r="Q2817" s="136">
        <v>0.027</v>
      </c>
      <c r="R2817" s="127">
        <f>P2817/L2817*D2817</f>
        <v>0</v>
      </c>
      <c r="S2817" s="128">
        <f>Q2817/L2817*D2817</f>
        <v>0</v>
      </c>
      <c r="W2817" s="20"/>
    </row>
    <row r="2818" s="22" customFormat="1" outlineLevel="1" spans="1:23">
      <c r="A2818" s="77" t="s">
        <v>6430</v>
      </c>
      <c r="B2818" s="71" t="s">
        <v>6431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8"/>
      <c r="I2818" s="72"/>
      <c r="J2818" s="75" t="str">
        <f t="shared" si="683"/>
        <v/>
      </c>
      <c r="K2818" s="72">
        <v>10</v>
      </c>
      <c r="L2818" s="72">
        <v>100</v>
      </c>
      <c r="M2818" s="111" t="s">
        <v>351</v>
      </c>
      <c r="N2818" s="145" t="s">
        <v>6429</v>
      </c>
      <c r="O2818" s="113">
        <v>4620105826082</v>
      </c>
      <c r="P2818" s="118">
        <v>11.7</v>
      </c>
      <c r="Q2818" s="136">
        <v>0.027</v>
      </c>
      <c r="R2818" s="127">
        <f>P2818/L2818*D2818</f>
        <v>0</v>
      </c>
      <c r="S2818" s="128">
        <f>Q2818/L2818*D2818</f>
        <v>0</v>
      </c>
      <c r="W2818" s="20"/>
    </row>
    <row r="2819" s="22" customFormat="1" outlineLevel="1" spans="1:23">
      <c r="A2819" s="70" t="s">
        <v>6432</v>
      </c>
      <c r="B2819" s="71" t="s">
        <v>6433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11" t="s">
        <v>351</v>
      </c>
      <c r="N2819" s="145" t="s">
        <v>6429</v>
      </c>
      <c r="O2819" s="113">
        <v>4620105826136</v>
      </c>
      <c r="P2819" s="118">
        <v>14.26</v>
      </c>
      <c r="Q2819" s="136">
        <v>0.033</v>
      </c>
      <c r="R2819" s="127">
        <f>P2819/L2819*D2819</f>
        <v>0</v>
      </c>
      <c r="S2819" s="128">
        <f>Q2819/L2819*D2819</f>
        <v>0</v>
      </c>
      <c r="W2819" s="20"/>
    </row>
    <row r="2820" s="22" customFormat="1" outlineLevel="1" spans="1:23">
      <c r="A2820" s="70" t="s">
        <v>6434</v>
      </c>
      <c r="B2820" s="71" t="s">
        <v>6435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150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11" t="s">
        <v>351</v>
      </c>
      <c r="N2820" s="145" t="s">
        <v>6429</v>
      </c>
      <c r="O2820" s="113">
        <v>4620105826297</v>
      </c>
      <c r="P2820" s="118">
        <v>14.6</v>
      </c>
      <c r="Q2820" s="136">
        <v>0.033</v>
      </c>
      <c r="R2820" s="127">
        <f>P2820/L2820*D2820</f>
        <v>0</v>
      </c>
      <c r="S2820" s="128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8"/>
      <c r="I2821" s="72"/>
      <c r="J2821" s="75" t="str">
        <f t="shared" si="683"/>
        <v/>
      </c>
      <c r="K2821" s="72"/>
      <c r="L2821" s="72"/>
      <c r="M2821" s="145"/>
      <c r="N2821" s="145"/>
      <c r="O2821" s="113"/>
      <c r="P2821" s="118"/>
      <c r="Q2821" s="136"/>
      <c r="R2821" s="127"/>
      <c r="S2821" s="128"/>
      <c r="W2821" s="20"/>
    </row>
    <row r="2822" s="22" customFormat="1" outlineLevel="1" spans="1:23">
      <c r="A2822" s="155" t="s">
        <v>6436</v>
      </c>
      <c r="B2822" s="71" t="s">
        <v>6437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8"/>
      <c r="I2822" s="72"/>
      <c r="J2822" s="75" t="str">
        <f t="shared" si="683"/>
        <v/>
      </c>
      <c r="K2822" s="72">
        <v>20</v>
      </c>
      <c r="L2822" s="72">
        <v>200</v>
      </c>
      <c r="M2822" s="111" t="s">
        <v>351</v>
      </c>
      <c r="N2822" s="145" t="s">
        <v>6438</v>
      </c>
      <c r="O2822" s="113">
        <v>4630076448749</v>
      </c>
      <c r="P2822" s="118">
        <v>19</v>
      </c>
      <c r="Q2822" s="136">
        <v>0.0345</v>
      </c>
      <c r="R2822" s="127">
        <f t="shared" ref="R2822:R2828" si="690">P2822/L2822*D2822</f>
        <v>0</v>
      </c>
      <c r="S2822" s="128">
        <f t="shared" ref="S2822:S2828" si="691">Q2822/L2822*D2822</f>
        <v>0</v>
      </c>
      <c r="W2822" s="20"/>
    </row>
    <row r="2823" s="22" customFormat="1" outlineLevel="1" spans="1:23">
      <c r="A2823" s="155" t="s">
        <v>6439</v>
      </c>
      <c r="B2823" s="71" t="s">
        <v>6440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8"/>
      <c r="I2823" s="72"/>
      <c r="J2823" s="75" t="str">
        <f t="shared" si="683"/>
        <v/>
      </c>
      <c r="K2823" s="72">
        <v>20</v>
      </c>
      <c r="L2823" s="72">
        <v>200</v>
      </c>
      <c r="M2823" s="111" t="s">
        <v>351</v>
      </c>
      <c r="N2823" s="145" t="s">
        <v>6438</v>
      </c>
      <c r="O2823" s="113">
        <v>4630076448756</v>
      </c>
      <c r="P2823" s="118">
        <v>19</v>
      </c>
      <c r="Q2823" s="136">
        <v>0.0345</v>
      </c>
      <c r="R2823" s="127">
        <f t="shared" si="690"/>
        <v>0</v>
      </c>
      <c r="S2823" s="128">
        <f t="shared" si="691"/>
        <v>0</v>
      </c>
      <c r="W2823" s="20"/>
    </row>
    <row r="2824" s="22" customFormat="1" outlineLevel="1" spans="1:23">
      <c r="A2824" s="70" t="s">
        <v>6441</v>
      </c>
      <c r="B2824" s="71" t="s">
        <v>6442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11" t="s">
        <v>351</v>
      </c>
      <c r="N2824" s="145" t="s">
        <v>6438</v>
      </c>
      <c r="O2824" s="113">
        <v>4630076448763</v>
      </c>
      <c r="P2824" s="118">
        <v>19</v>
      </c>
      <c r="Q2824" s="136">
        <v>0.0345</v>
      </c>
      <c r="R2824" s="127">
        <f t="shared" si="690"/>
        <v>0</v>
      </c>
      <c r="S2824" s="128">
        <f t="shared" si="691"/>
        <v>0</v>
      </c>
      <c r="W2824" s="20"/>
    </row>
    <row r="2825" s="22" customFormat="1" outlineLevel="1" spans="1:23">
      <c r="A2825" s="70" t="s">
        <v>6443</v>
      </c>
      <c r="B2825" s="71" t="s">
        <v>6444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11" t="s">
        <v>351</v>
      </c>
      <c r="N2825" s="145" t="s">
        <v>6438</v>
      </c>
      <c r="O2825" s="113">
        <v>4630076448770</v>
      </c>
      <c r="P2825" s="118">
        <v>19</v>
      </c>
      <c r="Q2825" s="136">
        <v>0.0345</v>
      </c>
      <c r="R2825" s="127">
        <f t="shared" si="690"/>
        <v>0</v>
      </c>
      <c r="S2825" s="128">
        <f t="shared" si="691"/>
        <v>0</v>
      </c>
      <c r="W2825" s="20"/>
    </row>
    <row r="2826" s="22" customFormat="1" outlineLevel="1" spans="1:23">
      <c r="A2826" s="70" t="s">
        <v>6445</v>
      </c>
      <c r="B2826" s="71" t="s">
        <v>6446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11" t="s">
        <v>351</v>
      </c>
      <c r="N2826" s="145" t="s">
        <v>6438</v>
      </c>
      <c r="O2826" s="113">
        <v>4620105822046</v>
      </c>
      <c r="P2826" s="118">
        <v>15.1</v>
      </c>
      <c r="Q2826" s="136">
        <v>0.035075</v>
      </c>
      <c r="R2826" s="127">
        <f t="shared" si="690"/>
        <v>0</v>
      </c>
      <c r="S2826" s="128">
        <f t="shared" si="691"/>
        <v>0</v>
      </c>
      <c r="W2826" s="20"/>
    </row>
    <row r="2827" s="22" customFormat="1" outlineLevel="1" spans="1:23">
      <c r="A2827" s="70" t="s">
        <v>6447</v>
      </c>
      <c r="B2827" s="71" t="s">
        <v>6448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11" t="s">
        <v>351</v>
      </c>
      <c r="N2827" s="145" t="s">
        <v>6438</v>
      </c>
      <c r="O2827" s="113">
        <v>4620105822053</v>
      </c>
      <c r="P2827" s="118">
        <v>17.6</v>
      </c>
      <c r="Q2827" s="136">
        <v>0.035075</v>
      </c>
      <c r="R2827" s="127">
        <f t="shared" si="690"/>
        <v>0</v>
      </c>
      <c r="S2827" s="128">
        <f t="shared" si="691"/>
        <v>0</v>
      </c>
      <c r="W2827" s="20"/>
    </row>
    <row r="2828" s="22" customFormat="1" outlineLevel="1" spans="1:23">
      <c r="A2828" s="70" t="s">
        <v>6449</v>
      </c>
      <c r="B2828" s="71" t="s">
        <v>6450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11" t="s">
        <v>351</v>
      </c>
      <c r="N2828" s="145" t="s">
        <v>6438</v>
      </c>
      <c r="O2828" s="113">
        <v>4620105822060</v>
      </c>
      <c r="P2828" s="118">
        <v>17.6</v>
      </c>
      <c r="Q2828" s="136">
        <v>0.035075</v>
      </c>
      <c r="R2828" s="127">
        <f t="shared" si="690"/>
        <v>0</v>
      </c>
      <c r="S2828" s="128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3"/>
      <c r="D2829" s="73"/>
      <c r="E2829" s="75"/>
      <c r="F2829" s="75"/>
      <c r="G2829" s="75"/>
      <c r="H2829" s="78"/>
      <c r="I2829" s="72"/>
      <c r="J2829" s="75" t="str">
        <f t="shared" si="683"/>
        <v/>
      </c>
      <c r="K2829" s="72"/>
      <c r="L2829" s="72"/>
      <c r="M2829" s="145"/>
      <c r="N2829" s="145"/>
      <c r="O2829" s="72"/>
      <c r="P2829" s="118"/>
      <c r="Q2829" s="136"/>
      <c r="R2829" s="127"/>
      <c r="S2829" s="128"/>
      <c r="W2829" s="20"/>
    </row>
    <row r="2830" s="22" customFormat="1" outlineLevel="1" spans="1:23">
      <c r="A2830" s="155" t="s">
        <v>6451</v>
      </c>
      <c r="B2830" s="79" t="s">
        <v>6452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8"/>
      <c r="I2830" s="72"/>
      <c r="J2830" s="75" t="str">
        <f t="shared" si="683"/>
        <v/>
      </c>
      <c r="K2830" s="72">
        <v>100</v>
      </c>
      <c r="L2830" s="72">
        <v>5000</v>
      </c>
      <c r="M2830" s="111" t="s">
        <v>351</v>
      </c>
      <c r="N2830" s="145" t="s">
        <v>6453</v>
      </c>
      <c r="O2830" s="322" t="s">
        <v>6454</v>
      </c>
      <c r="P2830" s="118">
        <v>13.1</v>
      </c>
      <c r="Q2830" s="136">
        <v>0.0627</v>
      </c>
      <c r="R2830" s="127">
        <f>P2830/L2830*D2830</f>
        <v>0</v>
      </c>
      <c r="S2830" s="128">
        <f>Q2830/L2830*D2830</f>
        <v>0</v>
      </c>
      <c r="W2830" s="20"/>
    </row>
    <row r="2831" s="22" customFormat="1" outlineLevel="1" spans="1:23">
      <c r="A2831" s="155" t="s">
        <v>6455</v>
      </c>
      <c r="B2831" s="79" t="s">
        <v>6456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8"/>
      <c r="I2831" s="72"/>
      <c r="J2831" s="75" t="str">
        <f t="shared" si="683"/>
        <v/>
      </c>
      <c r="K2831" s="72">
        <v>100</v>
      </c>
      <c r="L2831" s="72">
        <v>5000</v>
      </c>
      <c r="M2831" s="111" t="s">
        <v>351</v>
      </c>
      <c r="N2831" s="145" t="s">
        <v>6453</v>
      </c>
      <c r="O2831" s="322" t="s">
        <v>6457</v>
      </c>
      <c r="P2831" s="118">
        <v>13.1</v>
      </c>
      <c r="Q2831" s="136">
        <v>0.0627</v>
      </c>
      <c r="R2831" s="127">
        <f>P2831/L2831*D2831</f>
        <v>0</v>
      </c>
      <c r="S2831" s="128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8"/>
      <c r="I2832" s="72"/>
      <c r="J2832" s="75" t="str">
        <f t="shared" si="683"/>
        <v/>
      </c>
      <c r="K2832" s="72"/>
      <c r="L2832" s="72"/>
      <c r="M2832" s="145"/>
      <c r="N2832" s="145"/>
      <c r="O2832" s="72"/>
      <c r="P2832" s="118"/>
      <c r="Q2832" s="136"/>
      <c r="R2832" s="127"/>
      <c r="S2832" s="128"/>
      <c r="W2832" s="20"/>
    </row>
    <row r="2833" s="22" customFormat="1" outlineLevel="1" spans="1:23">
      <c r="A2833" s="70" t="s">
        <v>6458</v>
      </c>
      <c r="B2833" s="79" t="s">
        <v>6459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2100</v>
      </c>
      <c r="I2833" s="72"/>
      <c r="J2833" s="75" t="str">
        <f t="shared" si="683"/>
        <v/>
      </c>
      <c r="K2833" s="72">
        <v>100</v>
      </c>
      <c r="L2833" s="72">
        <v>1000</v>
      </c>
      <c r="M2833" s="111" t="s">
        <v>351</v>
      </c>
      <c r="N2833" s="145" t="s">
        <v>6460</v>
      </c>
      <c r="O2833" s="322" t="s">
        <v>6461</v>
      </c>
      <c r="P2833" s="118">
        <v>13</v>
      </c>
      <c r="Q2833" s="136">
        <v>0.0249</v>
      </c>
      <c r="R2833" s="127">
        <f>P2833/L2833*D2833</f>
        <v>0</v>
      </c>
      <c r="S2833" s="128">
        <f>Q2833/L2833*D2833</f>
        <v>0</v>
      </c>
      <c r="W2833" s="20"/>
    </row>
    <row r="2834" s="22" customFormat="1" outlineLevel="1" spans="1:23">
      <c r="A2834" s="70" t="s">
        <v>6462</v>
      </c>
      <c r="B2834" s="79" t="s">
        <v>6463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11" t="s">
        <v>351</v>
      </c>
      <c r="N2834" s="145" t="s">
        <v>6460</v>
      </c>
      <c r="O2834" s="322" t="s">
        <v>6464</v>
      </c>
      <c r="P2834" s="118">
        <v>13</v>
      </c>
      <c r="Q2834" s="136">
        <v>0.0249</v>
      </c>
      <c r="R2834" s="127">
        <f>P2834/L2834*D2834</f>
        <v>0</v>
      </c>
      <c r="S2834" s="128">
        <f>Q2834/L2834*D2834</f>
        <v>0</v>
      </c>
      <c r="W2834" s="20"/>
    </row>
    <row r="2835" s="22" customFormat="1" outlineLevel="1" spans="1:23">
      <c r="A2835" s="70" t="s">
        <v>6465</v>
      </c>
      <c r="B2835" s="79" t="s">
        <v>6466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11" t="s">
        <v>351</v>
      </c>
      <c r="N2835" s="145" t="s">
        <v>6460</v>
      </c>
      <c r="O2835" s="254">
        <v>4620105826402</v>
      </c>
      <c r="P2835" s="118">
        <v>10.95</v>
      </c>
      <c r="Q2835" s="136">
        <v>0.035075</v>
      </c>
      <c r="R2835" s="127">
        <f>P2835/L2835*D2835</f>
        <v>0</v>
      </c>
      <c r="S2835" s="128">
        <f>Q2835/L2835*D2835</f>
        <v>0</v>
      </c>
      <c r="W2835" s="20"/>
    </row>
    <row r="2836" s="22" customFormat="1" outlineLevel="1" spans="1:23">
      <c r="A2836" s="70" t="s">
        <v>6467</v>
      </c>
      <c r="B2836" s="79" t="s">
        <v>6468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11" t="s">
        <v>351</v>
      </c>
      <c r="N2836" s="145" t="s">
        <v>6460</v>
      </c>
      <c r="O2836" s="254">
        <v>4620105826419</v>
      </c>
      <c r="P2836" s="118">
        <v>10.61</v>
      </c>
      <c r="Q2836" s="136">
        <v>0.035075</v>
      </c>
      <c r="R2836" s="127">
        <f>P2836/L2836*D2836</f>
        <v>0</v>
      </c>
      <c r="S2836" s="128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8"/>
      <c r="I2837" s="72"/>
      <c r="J2837" s="75" t="str">
        <f t="shared" si="683"/>
        <v/>
      </c>
      <c r="K2837" s="72"/>
      <c r="L2837" s="72"/>
      <c r="M2837" s="111"/>
      <c r="N2837" s="145"/>
      <c r="O2837" s="254"/>
      <c r="P2837" s="118"/>
      <c r="Q2837" s="136"/>
      <c r="R2837" s="127"/>
      <c r="S2837" s="128"/>
      <c r="W2837" s="20"/>
    </row>
    <row r="2838" s="22" customFormat="1" outlineLevel="1" spans="1:23">
      <c r="A2838" s="70" t="s">
        <v>6469</v>
      </c>
      <c r="B2838" s="79" t="s">
        <v>6470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2480</v>
      </c>
      <c r="I2838" s="72"/>
      <c r="J2838" s="75" t="str">
        <f t="shared" si="683"/>
        <v/>
      </c>
      <c r="K2838" s="72">
        <v>20</v>
      </c>
      <c r="L2838" s="72">
        <v>1000</v>
      </c>
      <c r="M2838" s="111" t="s">
        <v>351</v>
      </c>
      <c r="N2838" s="145" t="s">
        <v>6471</v>
      </c>
      <c r="O2838" s="254">
        <v>4620105826426</v>
      </c>
      <c r="P2838" s="118">
        <v>3.99</v>
      </c>
      <c r="Q2838" s="136">
        <v>0.025578</v>
      </c>
      <c r="R2838" s="127">
        <f t="shared" ref="R2838:R2847" si="694">P2838/L2838*D2838</f>
        <v>0</v>
      </c>
      <c r="S2838" s="128">
        <f t="shared" ref="S2838:S2847" si="695">Q2838/L2838*D2838</f>
        <v>0</v>
      </c>
      <c r="W2838" s="20"/>
    </row>
    <row r="2839" s="22" customFormat="1" outlineLevel="1" spans="1:23">
      <c r="A2839" s="70" t="s">
        <v>6472</v>
      </c>
      <c r="B2839" s="79" t="s">
        <v>6473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11" t="s">
        <v>351</v>
      </c>
      <c r="N2839" s="145" t="s">
        <v>6471</v>
      </c>
      <c r="O2839" s="254">
        <v>4620105826433</v>
      </c>
      <c r="P2839" s="118">
        <v>9.4</v>
      </c>
      <c r="Q2839" s="136">
        <v>0.025578</v>
      </c>
      <c r="R2839" s="127">
        <f t="shared" si="694"/>
        <v>0</v>
      </c>
      <c r="S2839" s="128">
        <f t="shared" si="695"/>
        <v>0</v>
      </c>
      <c r="W2839" s="20"/>
    </row>
    <row r="2840" s="22" customFormat="1" outlineLevel="1" spans="1:23">
      <c r="A2840" s="77" t="s">
        <v>6474</v>
      </c>
      <c r="B2840" s="79" t="s">
        <v>6475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70</v>
      </c>
      <c r="I2840" s="72"/>
      <c r="J2840" s="75" t="str">
        <f t="shared" si="683"/>
        <v/>
      </c>
      <c r="K2840" s="72">
        <v>10</v>
      </c>
      <c r="L2840" s="72">
        <v>1000</v>
      </c>
      <c r="M2840" s="111" t="s">
        <v>351</v>
      </c>
      <c r="N2840" s="145" t="s">
        <v>6471</v>
      </c>
      <c r="O2840" s="254">
        <v>4620105826440</v>
      </c>
      <c r="P2840" s="118">
        <v>12.6</v>
      </c>
      <c r="Q2840" s="136">
        <v>0.066749375</v>
      </c>
      <c r="R2840" s="127">
        <f t="shared" si="694"/>
        <v>0</v>
      </c>
      <c r="S2840" s="128">
        <f t="shared" si="695"/>
        <v>0</v>
      </c>
      <c r="W2840" s="20"/>
    </row>
    <row r="2841" s="22" customFormat="1" outlineLevel="1" spans="1:23">
      <c r="A2841" s="77" t="s">
        <v>6476</v>
      </c>
      <c r="B2841" s="79" t="s">
        <v>6477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11" t="s">
        <v>351</v>
      </c>
      <c r="N2841" s="145" t="s">
        <v>6471</v>
      </c>
      <c r="O2841" s="254">
        <v>4620105826457</v>
      </c>
      <c r="P2841" s="118">
        <v>17.45</v>
      </c>
      <c r="Q2841" s="136">
        <v>0.12929325</v>
      </c>
      <c r="R2841" s="127">
        <f t="shared" si="694"/>
        <v>0</v>
      </c>
      <c r="S2841" s="128">
        <f t="shared" si="695"/>
        <v>0</v>
      </c>
      <c r="W2841" s="20"/>
    </row>
    <row r="2842" s="22" customFormat="1" outlineLevel="1" spans="1:23">
      <c r="A2842" s="77" t="s">
        <v>6478</v>
      </c>
      <c r="B2842" s="79" t="s">
        <v>6479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11" t="s">
        <v>351</v>
      </c>
      <c r="N2842" s="145" t="s">
        <v>6471</v>
      </c>
      <c r="O2842" s="254">
        <v>4620105826464</v>
      </c>
      <c r="P2842" s="118">
        <v>13.52</v>
      </c>
      <c r="Q2842" s="136">
        <v>0.076608</v>
      </c>
      <c r="R2842" s="127">
        <f t="shared" si="694"/>
        <v>0</v>
      </c>
      <c r="S2842" s="128">
        <f t="shared" si="695"/>
        <v>0</v>
      </c>
      <c r="W2842" s="20"/>
    </row>
    <row r="2843" s="22" customFormat="1" outlineLevel="1" spans="1:23">
      <c r="A2843" s="77" t="s">
        <v>6480</v>
      </c>
      <c r="B2843" s="79" t="s">
        <v>6481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11" t="s">
        <v>351</v>
      </c>
      <c r="N2843" s="145" t="s">
        <v>6471</v>
      </c>
      <c r="O2843" s="254">
        <v>4620105826471</v>
      </c>
      <c r="P2843" s="118">
        <v>11.83</v>
      </c>
      <c r="Q2843" s="136">
        <v>0.08853075</v>
      </c>
      <c r="R2843" s="127">
        <f t="shared" si="694"/>
        <v>0</v>
      </c>
      <c r="S2843" s="128">
        <f t="shared" si="695"/>
        <v>0</v>
      </c>
      <c r="W2843" s="20"/>
    </row>
    <row r="2844" s="22" customFormat="1" outlineLevel="1" spans="1:23">
      <c r="A2844" s="70" t="s">
        <v>6482</v>
      </c>
      <c r="B2844" s="79" t="s">
        <v>6483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11" t="s">
        <v>351</v>
      </c>
      <c r="N2844" s="145" t="s">
        <v>6471</v>
      </c>
      <c r="O2844" s="254">
        <v>4620105826488</v>
      </c>
      <c r="P2844" s="118">
        <v>2.7</v>
      </c>
      <c r="Q2844" s="136">
        <v>0.040375</v>
      </c>
      <c r="R2844" s="127">
        <f t="shared" si="694"/>
        <v>0</v>
      </c>
      <c r="S2844" s="128">
        <f t="shared" si="695"/>
        <v>0</v>
      </c>
      <c r="W2844" s="20"/>
    </row>
    <row r="2845" s="22" customFormat="1" outlineLevel="1" spans="1:23">
      <c r="A2845" s="70" t="s">
        <v>6484</v>
      </c>
      <c r="B2845" s="79" t="s">
        <v>6485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980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11" t="s">
        <v>351</v>
      </c>
      <c r="N2845" s="145" t="s">
        <v>6471</v>
      </c>
      <c r="O2845" s="254">
        <v>4620105826495</v>
      </c>
      <c r="P2845" s="118">
        <v>2.24</v>
      </c>
      <c r="Q2845" s="136">
        <v>0.040375</v>
      </c>
      <c r="R2845" s="127">
        <f t="shared" si="694"/>
        <v>0</v>
      </c>
      <c r="S2845" s="128">
        <f t="shared" si="695"/>
        <v>0</v>
      </c>
      <c r="W2845" s="20"/>
    </row>
    <row r="2846" s="22" customFormat="1" outlineLevel="1" spans="1:23">
      <c r="A2846" s="70" t="s">
        <v>6486</v>
      </c>
      <c r="B2846" s="79" t="s">
        <v>6487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940</v>
      </c>
      <c r="I2846" s="72"/>
      <c r="J2846" s="75" t="str">
        <f t="shared" si="683"/>
        <v/>
      </c>
      <c r="K2846" s="72">
        <v>20</v>
      </c>
      <c r="L2846" s="72">
        <v>1000</v>
      </c>
      <c r="M2846" s="111" t="s">
        <v>351</v>
      </c>
      <c r="N2846" s="145" t="s">
        <v>6471</v>
      </c>
      <c r="O2846" s="254">
        <v>4620105826501</v>
      </c>
      <c r="P2846" s="118">
        <v>3.09</v>
      </c>
      <c r="Q2846" s="136">
        <v>0.040375</v>
      </c>
      <c r="R2846" s="127">
        <f t="shared" si="694"/>
        <v>0</v>
      </c>
      <c r="S2846" s="128">
        <f t="shared" si="695"/>
        <v>0</v>
      </c>
      <c r="W2846" s="20"/>
    </row>
    <row r="2847" s="22" customFormat="1" outlineLevel="1" spans="1:23">
      <c r="A2847" s="77" t="s">
        <v>6488</v>
      </c>
      <c r="B2847" s="79" t="s">
        <v>6489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11" t="s">
        <v>351</v>
      </c>
      <c r="N2847" s="145" t="s">
        <v>6471</v>
      </c>
      <c r="O2847" s="254">
        <v>4620105826518</v>
      </c>
      <c r="P2847" s="118">
        <v>3.7</v>
      </c>
      <c r="Q2847" s="136">
        <v>0.040375</v>
      </c>
      <c r="R2847" s="127">
        <f t="shared" si="694"/>
        <v>0</v>
      </c>
      <c r="S2847" s="128">
        <f t="shared" si="695"/>
        <v>0</v>
      </c>
      <c r="W2847" s="20"/>
    </row>
    <row r="2848" outlineLevel="1" spans="1:23">
      <c r="A2848" s="65" t="s">
        <v>286</v>
      </c>
      <c r="B2848" s="66"/>
      <c r="C2848" s="253"/>
      <c r="D2848" s="73"/>
      <c r="E2848" s="75"/>
      <c r="F2848" s="75"/>
      <c r="G2848" s="75"/>
      <c r="H2848" s="78"/>
      <c r="I2848" s="72"/>
      <c r="J2848" s="75" t="str">
        <f t="shared" si="683"/>
        <v/>
      </c>
      <c r="K2848" s="72"/>
      <c r="L2848" s="72"/>
      <c r="M2848" s="145"/>
      <c r="N2848" s="145"/>
      <c r="O2848" s="72"/>
      <c r="P2848" s="118"/>
      <c r="Q2848" s="136"/>
      <c r="R2848" s="127"/>
      <c r="S2848" s="128"/>
      <c r="W2848" s="20"/>
    </row>
    <row r="2849" outlineLevel="1" spans="1:23">
      <c r="A2849" s="70" t="s">
        <v>6490</v>
      </c>
      <c r="B2849" s="71" t="s">
        <v>6491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451</v>
      </c>
      <c r="I2849" s="72"/>
      <c r="J2849" s="75" t="str">
        <f t="shared" si="683"/>
        <v/>
      </c>
      <c r="K2849" s="72">
        <v>1</v>
      </c>
      <c r="L2849" s="72">
        <v>100</v>
      </c>
      <c r="M2849" s="111" t="s">
        <v>351</v>
      </c>
      <c r="N2849" s="145" t="s">
        <v>6492</v>
      </c>
      <c r="O2849" s="113">
        <v>4670042797426</v>
      </c>
      <c r="P2849" s="118">
        <v>22</v>
      </c>
      <c r="Q2849" s="136">
        <v>0.048426375</v>
      </c>
      <c r="R2849" s="127">
        <f t="shared" ref="R2849:R2860" si="698">P2849/L2849*D2849</f>
        <v>0</v>
      </c>
      <c r="S2849" s="128">
        <f t="shared" ref="S2849:S2860" si="699">Q2849/L2849*D2849</f>
        <v>0</v>
      </c>
      <c r="W2849" s="20"/>
    </row>
    <row r="2850" outlineLevel="1" spans="1:23">
      <c r="A2850" s="70" t="s">
        <v>6493</v>
      </c>
      <c r="B2850" s="71" t="s">
        <v>6494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538</v>
      </c>
      <c r="I2850" s="72"/>
      <c r="J2850" s="75" t="str">
        <f t="shared" si="683"/>
        <v/>
      </c>
      <c r="K2850" s="72">
        <v>1</v>
      </c>
      <c r="L2850" s="72">
        <v>100</v>
      </c>
      <c r="M2850" s="111" t="s">
        <v>351</v>
      </c>
      <c r="N2850" s="145" t="s">
        <v>6492</v>
      </c>
      <c r="O2850" s="113">
        <v>4670042797433</v>
      </c>
      <c r="P2850" s="118">
        <v>22</v>
      </c>
      <c r="Q2850" s="136">
        <v>0.048426375</v>
      </c>
      <c r="R2850" s="127">
        <f t="shared" si="698"/>
        <v>0</v>
      </c>
      <c r="S2850" s="128">
        <f t="shared" si="699"/>
        <v>0</v>
      </c>
      <c r="W2850" s="20"/>
    </row>
    <row r="2851" outlineLevel="1" spans="1:23">
      <c r="A2851" s="70" t="s">
        <v>6495</v>
      </c>
      <c r="B2851" s="71" t="s">
        <v>6496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108</v>
      </c>
      <c r="I2851" s="72"/>
      <c r="J2851" s="75" t="str">
        <f t="shared" si="683"/>
        <v/>
      </c>
      <c r="K2851" s="72">
        <v>1</v>
      </c>
      <c r="L2851" s="72">
        <v>100</v>
      </c>
      <c r="M2851" s="111" t="s">
        <v>351</v>
      </c>
      <c r="N2851" s="145" t="s">
        <v>6492</v>
      </c>
      <c r="O2851" s="113">
        <v>4670042797440</v>
      </c>
      <c r="P2851" s="118">
        <v>13.5</v>
      </c>
      <c r="Q2851" s="136">
        <v>0.066749375</v>
      </c>
      <c r="R2851" s="127">
        <f t="shared" si="698"/>
        <v>0</v>
      </c>
      <c r="S2851" s="128">
        <f t="shared" si="699"/>
        <v>0</v>
      </c>
      <c r="W2851" s="20"/>
    </row>
    <row r="2852" outlineLevel="1" spans="1:23">
      <c r="A2852" s="70" t="s">
        <v>6497</v>
      </c>
      <c r="B2852" s="71" t="s">
        <v>6498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11" t="s">
        <v>351</v>
      </c>
      <c r="N2852" s="145" t="s">
        <v>6492</v>
      </c>
      <c r="O2852" s="113">
        <v>4670042797457</v>
      </c>
      <c r="P2852" s="118">
        <v>13.5</v>
      </c>
      <c r="Q2852" s="136">
        <v>0.066749375</v>
      </c>
      <c r="R2852" s="127">
        <f t="shared" si="698"/>
        <v>0</v>
      </c>
      <c r="S2852" s="128">
        <f t="shared" si="699"/>
        <v>0</v>
      </c>
      <c r="W2852" s="20"/>
    </row>
    <row r="2853" outlineLevel="1" spans="1:23">
      <c r="A2853" s="70" t="s">
        <v>6499</v>
      </c>
      <c r="B2853" s="71" t="s">
        <v>6500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252</v>
      </c>
      <c r="I2853" s="72"/>
      <c r="J2853" s="75" t="str">
        <f t="shared" si="683"/>
        <v/>
      </c>
      <c r="K2853" s="72">
        <v>1</v>
      </c>
      <c r="L2853" s="72">
        <v>100</v>
      </c>
      <c r="M2853" s="111" t="s">
        <v>351</v>
      </c>
      <c r="N2853" s="145" t="s">
        <v>6492</v>
      </c>
      <c r="O2853" s="113">
        <v>4670042797464</v>
      </c>
      <c r="P2853" s="118">
        <v>15.5</v>
      </c>
      <c r="Q2853" s="136">
        <v>0.086184</v>
      </c>
      <c r="R2853" s="127">
        <f t="shared" si="698"/>
        <v>0</v>
      </c>
      <c r="S2853" s="128">
        <f t="shared" si="699"/>
        <v>0</v>
      </c>
      <c r="W2853" s="20"/>
    </row>
    <row r="2854" outlineLevel="1" spans="1:23">
      <c r="A2854" s="70" t="s">
        <v>6501</v>
      </c>
      <c r="B2854" s="71" t="s">
        <v>6502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11" t="s">
        <v>351</v>
      </c>
      <c r="N2854" s="145" t="s">
        <v>6492</v>
      </c>
      <c r="O2854" s="113">
        <v>4670042797471</v>
      </c>
      <c r="P2854" s="118">
        <v>15.5</v>
      </c>
      <c r="Q2854" s="136">
        <v>0.086184</v>
      </c>
      <c r="R2854" s="127">
        <f t="shared" si="698"/>
        <v>0</v>
      </c>
      <c r="S2854" s="128">
        <f t="shared" si="699"/>
        <v>0</v>
      </c>
      <c r="W2854" s="20"/>
    </row>
    <row r="2855" outlineLevel="1" spans="1:23">
      <c r="A2855" s="70" t="s">
        <v>6503</v>
      </c>
      <c r="B2855" s="71" t="s">
        <v>6504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343</v>
      </c>
      <c r="I2855" s="72"/>
      <c r="J2855" s="75" t="str">
        <f t="shared" si="683"/>
        <v/>
      </c>
      <c r="K2855" s="72">
        <v>1</v>
      </c>
      <c r="L2855" s="72">
        <v>100</v>
      </c>
      <c r="M2855" s="111" t="s">
        <v>351</v>
      </c>
      <c r="N2855" s="145" t="s">
        <v>6492</v>
      </c>
      <c r="O2855" s="113">
        <v>4670042797488</v>
      </c>
      <c r="P2855" s="118">
        <v>19.5</v>
      </c>
      <c r="Q2855" s="136">
        <v>0.11448</v>
      </c>
      <c r="R2855" s="127">
        <f t="shared" si="698"/>
        <v>0</v>
      </c>
      <c r="S2855" s="128">
        <f t="shared" si="699"/>
        <v>0</v>
      </c>
      <c r="W2855" s="20"/>
    </row>
    <row r="2856" outlineLevel="1" spans="1:23">
      <c r="A2856" s="70" t="s">
        <v>6505</v>
      </c>
      <c r="B2856" s="71" t="s">
        <v>6506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11" t="s">
        <v>351</v>
      </c>
      <c r="N2856" s="145" t="s">
        <v>6492</v>
      </c>
      <c r="O2856" s="113">
        <v>4670042797495</v>
      </c>
      <c r="P2856" s="118">
        <v>19.5</v>
      </c>
      <c r="Q2856" s="136">
        <v>0.11448</v>
      </c>
      <c r="R2856" s="127">
        <f t="shared" si="698"/>
        <v>0</v>
      </c>
      <c r="S2856" s="128">
        <f t="shared" si="699"/>
        <v>0</v>
      </c>
      <c r="W2856" s="20"/>
    </row>
    <row r="2857" outlineLevel="1" spans="1:23">
      <c r="A2857" s="70" t="s">
        <v>6507</v>
      </c>
      <c r="B2857" s="71" t="s">
        <v>6508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260</v>
      </c>
      <c r="I2857" s="72"/>
      <c r="J2857" s="75" t="str">
        <f t="shared" si="683"/>
        <v/>
      </c>
      <c r="K2857" s="72">
        <v>1</v>
      </c>
      <c r="L2857" s="72">
        <v>50</v>
      </c>
      <c r="M2857" s="111" t="s">
        <v>351</v>
      </c>
      <c r="N2857" s="145" t="s">
        <v>6492</v>
      </c>
      <c r="O2857" s="113">
        <v>4670042797501</v>
      </c>
      <c r="P2857" s="118">
        <v>12.5</v>
      </c>
      <c r="Q2857" s="136">
        <v>0.080801875</v>
      </c>
      <c r="R2857" s="127">
        <f t="shared" si="698"/>
        <v>0</v>
      </c>
      <c r="S2857" s="128">
        <f t="shared" si="699"/>
        <v>0</v>
      </c>
      <c r="W2857" s="20"/>
    </row>
    <row r="2858" outlineLevel="1" spans="1:23">
      <c r="A2858" s="70" t="s">
        <v>6509</v>
      </c>
      <c r="B2858" s="71" t="s">
        <v>6510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11" t="s">
        <v>351</v>
      </c>
      <c r="N2858" s="145" t="s">
        <v>6492</v>
      </c>
      <c r="O2858" s="113">
        <v>4670042797518</v>
      </c>
      <c r="P2858" s="118">
        <v>12.5</v>
      </c>
      <c r="Q2858" s="136">
        <v>0.080801875</v>
      </c>
      <c r="R2858" s="127">
        <f t="shared" si="698"/>
        <v>0</v>
      </c>
      <c r="S2858" s="128">
        <f t="shared" si="699"/>
        <v>0</v>
      </c>
      <c r="W2858" s="20"/>
    </row>
    <row r="2859" outlineLevel="1" spans="1:23">
      <c r="A2859" s="70" t="s">
        <v>6511</v>
      </c>
      <c r="B2859" s="71" t="s">
        <v>6512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315</v>
      </c>
      <c r="I2859" s="72"/>
      <c r="J2859" s="75" t="str">
        <f t="shared" si="700"/>
        <v/>
      </c>
      <c r="K2859" s="72">
        <v>1</v>
      </c>
      <c r="L2859" s="72">
        <v>50</v>
      </c>
      <c r="M2859" s="111" t="s">
        <v>351</v>
      </c>
      <c r="N2859" s="145" t="s">
        <v>6492</v>
      </c>
      <c r="O2859" s="113">
        <v>4670042797525</v>
      </c>
      <c r="P2859" s="118">
        <v>12.5</v>
      </c>
      <c r="Q2859" s="136">
        <v>0.080801875</v>
      </c>
      <c r="R2859" s="127">
        <f t="shared" si="698"/>
        <v>0</v>
      </c>
      <c r="S2859" s="128">
        <f t="shared" si="699"/>
        <v>0</v>
      </c>
      <c r="W2859" s="20"/>
    </row>
    <row r="2860" outlineLevel="1" spans="1:23">
      <c r="A2860" s="70" t="s">
        <v>6513</v>
      </c>
      <c r="B2860" s="71" t="s">
        <v>6514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133</v>
      </c>
      <c r="I2860" s="72"/>
      <c r="J2860" s="75" t="str">
        <f t="shared" si="700"/>
        <v/>
      </c>
      <c r="K2860" s="72">
        <v>1</v>
      </c>
      <c r="L2860" s="72">
        <v>50</v>
      </c>
      <c r="M2860" s="111" t="s">
        <v>351</v>
      </c>
      <c r="N2860" s="145" t="s">
        <v>6492</v>
      </c>
      <c r="O2860" s="113">
        <v>4670042797532</v>
      </c>
      <c r="P2860" s="118">
        <v>12.5</v>
      </c>
      <c r="Q2860" s="136">
        <v>0.080801875</v>
      </c>
      <c r="R2860" s="127">
        <f t="shared" si="698"/>
        <v>0</v>
      </c>
      <c r="S2860" s="128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8"/>
      <c r="I2861" s="72"/>
      <c r="J2861" s="75" t="str">
        <f t="shared" si="700"/>
        <v/>
      </c>
      <c r="K2861" s="72"/>
      <c r="L2861" s="72"/>
      <c r="M2861" s="111"/>
      <c r="N2861" s="145"/>
      <c r="O2861" s="113"/>
      <c r="P2861" s="118"/>
      <c r="Q2861" s="136"/>
      <c r="R2861" s="127"/>
      <c r="S2861" s="128"/>
      <c r="T2861" s="22"/>
      <c r="W2861" s="20"/>
    </row>
    <row r="2862" s="19" customFormat="1" outlineLevel="1" spans="1:23">
      <c r="A2862" s="77" t="s">
        <v>6515</v>
      </c>
      <c r="B2862" s="71" t="s">
        <v>6516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83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11" t="s">
        <v>351</v>
      </c>
      <c r="N2862" s="145" t="s">
        <v>6492</v>
      </c>
      <c r="O2862" s="113">
        <v>4620105828727</v>
      </c>
      <c r="P2862" s="118">
        <v>15</v>
      </c>
      <c r="Q2862" s="136">
        <v>0.05106</v>
      </c>
      <c r="R2862" s="127">
        <f t="shared" ref="R2862:R2873" si="703">P2862/L2862*D2862</f>
        <v>0</v>
      </c>
      <c r="S2862" s="128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6517</v>
      </c>
      <c r="B2863" s="71" t="s">
        <v>6518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174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11" t="s">
        <v>351</v>
      </c>
      <c r="N2863" s="145" t="s">
        <v>6492</v>
      </c>
      <c r="O2863" s="113">
        <v>4620105828734</v>
      </c>
      <c r="P2863" s="118">
        <v>17</v>
      </c>
      <c r="Q2863" s="136">
        <v>0.066749375</v>
      </c>
      <c r="R2863" s="127">
        <f t="shared" si="703"/>
        <v>0</v>
      </c>
      <c r="S2863" s="128">
        <f t="shared" si="704"/>
        <v>0</v>
      </c>
      <c r="T2863" s="22"/>
      <c r="W2863" s="20"/>
    </row>
    <row r="2864" s="19" customFormat="1" outlineLevel="1" spans="1:23">
      <c r="A2864" s="70" t="s">
        <v>6519</v>
      </c>
      <c r="B2864" s="71" t="s">
        <v>6520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94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11" t="s">
        <v>351</v>
      </c>
      <c r="N2864" s="145" t="s">
        <v>6492</v>
      </c>
      <c r="O2864" s="113">
        <v>4620105828741</v>
      </c>
      <c r="P2864" s="118">
        <v>17</v>
      </c>
      <c r="Q2864" s="136">
        <v>0.066749375</v>
      </c>
      <c r="R2864" s="127">
        <f t="shared" si="703"/>
        <v>0</v>
      </c>
      <c r="S2864" s="128">
        <f t="shared" si="704"/>
        <v>0</v>
      </c>
      <c r="T2864" s="22"/>
      <c r="W2864" s="20"/>
    </row>
    <row r="2865" s="19" customFormat="1" outlineLevel="1" spans="1:23">
      <c r="A2865" s="77" t="s">
        <v>6521</v>
      </c>
      <c r="B2865" s="71" t="s">
        <v>6522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11" t="s">
        <v>351</v>
      </c>
      <c r="N2865" s="145" t="s">
        <v>6492</v>
      </c>
      <c r="O2865" s="113">
        <v>4620105828758</v>
      </c>
      <c r="P2865" s="118">
        <v>19</v>
      </c>
      <c r="Q2865" s="136">
        <v>0.090909</v>
      </c>
      <c r="R2865" s="127">
        <f t="shared" si="703"/>
        <v>0</v>
      </c>
      <c r="S2865" s="128">
        <f t="shared" si="704"/>
        <v>0</v>
      </c>
      <c r="T2865" s="22"/>
      <c r="W2865" s="20"/>
    </row>
    <row r="2866" s="19" customFormat="1" outlineLevel="1" spans="1:23">
      <c r="A2866" s="77" t="s">
        <v>6523</v>
      </c>
      <c r="B2866" s="71" t="s">
        <v>6524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75</v>
      </c>
      <c r="I2866" s="72"/>
      <c r="J2866" s="75" t="str">
        <f t="shared" si="700"/>
        <v/>
      </c>
      <c r="K2866" s="72">
        <v>1</v>
      </c>
      <c r="L2866" s="72">
        <v>100</v>
      </c>
      <c r="M2866" s="111" t="s">
        <v>351</v>
      </c>
      <c r="N2866" s="145" t="s">
        <v>6492</v>
      </c>
      <c r="O2866" s="113">
        <v>4620105828765</v>
      </c>
      <c r="P2866" s="118">
        <v>13</v>
      </c>
      <c r="Q2866" s="136">
        <v>0.05106</v>
      </c>
      <c r="R2866" s="127">
        <f t="shared" si="703"/>
        <v>0</v>
      </c>
      <c r="S2866" s="128">
        <f t="shared" si="704"/>
        <v>0</v>
      </c>
      <c r="T2866" s="22"/>
      <c r="W2866" s="20"/>
    </row>
    <row r="2867" s="19" customFormat="1" outlineLevel="1" spans="1:23">
      <c r="A2867" s="77" t="s">
        <v>6525</v>
      </c>
      <c r="B2867" s="71" t="s">
        <v>6526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9</v>
      </c>
      <c r="I2867" s="72"/>
      <c r="J2867" s="75" t="str">
        <f t="shared" si="700"/>
        <v/>
      </c>
      <c r="K2867" s="72">
        <v>1</v>
      </c>
      <c r="L2867" s="72">
        <v>100</v>
      </c>
      <c r="M2867" s="111" t="s">
        <v>351</v>
      </c>
      <c r="N2867" s="145" t="s">
        <v>6492</v>
      </c>
      <c r="O2867" s="113">
        <v>4620105828772</v>
      </c>
      <c r="P2867" s="118">
        <v>13</v>
      </c>
      <c r="Q2867" s="136">
        <v>0.05106</v>
      </c>
      <c r="R2867" s="127">
        <f t="shared" si="703"/>
        <v>0</v>
      </c>
      <c r="S2867" s="128">
        <f t="shared" si="704"/>
        <v>0</v>
      </c>
      <c r="T2867" s="22"/>
      <c r="W2867" s="20"/>
    </row>
    <row r="2868" s="19" customFormat="1" outlineLevel="1" spans="1:23">
      <c r="A2868" s="77" t="s">
        <v>6527</v>
      </c>
      <c r="B2868" s="71" t="s">
        <v>6528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11" t="s">
        <v>351</v>
      </c>
      <c r="N2868" s="145" t="s">
        <v>6492</v>
      </c>
      <c r="O2868" s="113">
        <v>4620105828789</v>
      </c>
      <c r="P2868" s="118">
        <v>11</v>
      </c>
      <c r="Q2868" s="136">
        <v>0.090909</v>
      </c>
      <c r="R2868" s="127">
        <f t="shared" si="703"/>
        <v>0</v>
      </c>
      <c r="S2868" s="128">
        <f t="shared" si="704"/>
        <v>0</v>
      </c>
      <c r="T2868" s="22"/>
      <c r="W2868" s="20"/>
    </row>
    <row r="2869" s="19" customFormat="1" outlineLevel="1" spans="1:23">
      <c r="A2869" s="77" t="s">
        <v>6529</v>
      </c>
      <c r="B2869" s="71" t="s">
        <v>6530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11" t="s">
        <v>351</v>
      </c>
      <c r="N2869" s="145" t="s">
        <v>6492</v>
      </c>
      <c r="O2869" s="113">
        <v>4620105828796</v>
      </c>
      <c r="P2869" s="118">
        <v>10.7</v>
      </c>
      <c r="Q2869" s="136">
        <v>0.040375</v>
      </c>
      <c r="R2869" s="127">
        <f t="shared" si="703"/>
        <v>0</v>
      </c>
      <c r="S2869" s="128">
        <f t="shared" si="704"/>
        <v>0</v>
      </c>
      <c r="T2869" s="22"/>
      <c r="W2869" s="20"/>
    </row>
    <row r="2870" s="19" customFormat="1" outlineLevel="1" spans="1:23">
      <c r="A2870" s="70" t="s">
        <v>6531</v>
      </c>
      <c r="B2870" s="71" t="s">
        <v>6532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85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11" t="s">
        <v>351</v>
      </c>
      <c r="N2870" s="145" t="s">
        <v>6492</v>
      </c>
      <c r="O2870" s="113">
        <v>4620105828819</v>
      </c>
      <c r="P2870" s="118">
        <v>19</v>
      </c>
      <c r="Q2870" s="136">
        <v>0.090909</v>
      </c>
      <c r="R2870" s="127">
        <f t="shared" si="703"/>
        <v>0</v>
      </c>
      <c r="S2870" s="128">
        <f t="shared" si="704"/>
        <v>0</v>
      </c>
      <c r="T2870" s="22"/>
      <c r="W2870" s="20"/>
    </row>
    <row r="2871" s="19" customFormat="1" outlineLevel="1" spans="1:23">
      <c r="A2871" s="77" t="s">
        <v>6533</v>
      </c>
      <c r="B2871" s="71" t="s">
        <v>6534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8"/>
      <c r="I2871" s="72"/>
      <c r="J2871" s="75" t="str">
        <f t="shared" si="700"/>
        <v/>
      </c>
      <c r="K2871" s="72">
        <v>1</v>
      </c>
      <c r="L2871" s="72">
        <v>100</v>
      </c>
      <c r="M2871" s="111" t="s">
        <v>351</v>
      </c>
      <c r="N2871" s="145" t="s">
        <v>6492</v>
      </c>
      <c r="O2871" s="113">
        <v>4620105828833</v>
      </c>
      <c r="P2871" s="118">
        <v>17</v>
      </c>
      <c r="Q2871" s="136">
        <v>0.066749375</v>
      </c>
      <c r="R2871" s="127">
        <f t="shared" si="703"/>
        <v>0</v>
      </c>
      <c r="S2871" s="128">
        <f t="shared" si="704"/>
        <v>0</v>
      </c>
      <c r="T2871" s="22"/>
      <c r="W2871" s="20"/>
    </row>
    <row r="2872" s="19" customFormat="1" outlineLevel="1" spans="1:23">
      <c r="A2872" s="77" t="s">
        <v>6535</v>
      </c>
      <c r="B2872" s="71" t="s">
        <v>6536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25</v>
      </c>
      <c r="I2872" s="72"/>
      <c r="J2872" s="75" t="str">
        <f t="shared" si="700"/>
        <v/>
      </c>
      <c r="K2872" s="72">
        <v>1</v>
      </c>
      <c r="L2872" s="72">
        <v>100</v>
      </c>
      <c r="M2872" s="111" t="s">
        <v>351</v>
      </c>
      <c r="N2872" s="145" t="s">
        <v>6492</v>
      </c>
      <c r="O2872" s="113">
        <v>4620105828840</v>
      </c>
      <c r="P2872" s="118">
        <v>17</v>
      </c>
      <c r="Q2872" s="136">
        <v>0.05106</v>
      </c>
      <c r="R2872" s="127">
        <f t="shared" si="703"/>
        <v>0</v>
      </c>
      <c r="S2872" s="128">
        <f t="shared" si="704"/>
        <v>0</v>
      </c>
      <c r="T2872" s="22"/>
      <c r="W2872" s="20"/>
    </row>
    <row r="2873" s="19" customFormat="1" outlineLevel="1" spans="1:23">
      <c r="A2873" s="77" t="s">
        <v>6537</v>
      </c>
      <c r="B2873" s="71" t="s">
        <v>6538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78</v>
      </c>
      <c r="I2873" s="72"/>
      <c r="J2873" s="75" t="str">
        <f t="shared" si="700"/>
        <v/>
      </c>
      <c r="K2873" s="72">
        <v>1</v>
      </c>
      <c r="L2873" s="72">
        <v>100</v>
      </c>
      <c r="M2873" s="111" t="s">
        <v>351</v>
      </c>
      <c r="N2873" s="145" t="s">
        <v>6492</v>
      </c>
      <c r="O2873" s="113">
        <v>4620105828857</v>
      </c>
      <c r="P2873" s="118">
        <v>14</v>
      </c>
      <c r="Q2873" s="136">
        <v>0.05106</v>
      </c>
      <c r="R2873" s="127">
        <f t="shared" si="703"/>
        <v>0</v>
      </c>
      <c r="S2873" s="128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3"/>
      <c r="D2874" s="73"/>
      <c r="E2874" s="75"/>
      <c r="F2874" s="75"/>
      <c r="G2874" s="75"/>
      <c r="H2874" s="78"/>
      <c r="I2874" s="72"/>
      <c r="J2874" s="75" t="str">
        <f t="shared" si="700"/>
        <v/>
      </c>
      <c r="K2874" s="72"/>
      <c r="L2874" s="72"/>
      <c r="M2874" s="145"/>
      <c r="N2874" s="145"/>
      <c r="O2874" s="72"/>
      <c r="P2874" s="118"/>
      <c r="Q2874" s="136"/>
      <c r="R2874" s="127"/>
      <c r="S2874" s="128"/>
      <c r="W2874" s="20"/>
    </row>
    <row r="2875" outlineLevel="1" spans="1:23">
      <c r="A2875" s="70" t="s">
        <v>6539</v>
      </c>
      <c r="B2875" s="71" t="s">
        <v>6540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128</v>
      </c>
      <c r="I2875" s="72"/>
      <c r="J2875" s="75" t="str">
        <f t="shared" si="700"/>
        <v/>
      </c>
      <c r="K2875" s="72">
        <v>1</v>
      </c>
      <c r="L2875" s="72">
        <v>72</v>
      </c>
      <c r="M2875" s="111" t="s">
        <v>351</v>
      </c>
      <c r="N2875" s="145" t="s">
        <v>6541</v>
      </c>
      <c r="O2875" s="113" t="s">
        <v>6542</v>
      </c>
      <c r="P2875" s="118">
        <v>15</v>
      </c>
      <c r="Q2875" s="136">
        <v>0.0486</v>
      </c>
      <c r="R2875" s="127">
        <f t="shared" ref="R2875:R2880" si="707">P2875/L2875*D2875</f>
        <v>0</v>
      </c>
      <c r="S2875" s="128">
        <f t="shared" ref="S2875:S2880" si="708">Q2875/L2875*D2875</f>
        <v>0</v>
      </c>
      <c r="W2875" s="20"/>
    </row>
    <row r="2876" outlineLevel="1" spans="1:23">
      <c r="A2876" s="70" t="s">
        <v>6543</v>
      </c>
      <c r="B2876" s="71" t="s">
        <v>6544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187</v>
      </c>
      <c r="I2876" s="72"/>
      <c r="J2876" s="75" t="str">
        <f t="shared" si="700"/>
        <v/>
      </c>
      <c r="K2876" s="72">
        <v>1</v>
      </c>
      <c r="L2876" s="72">
        <v>48</v>
      </c>
      <c r="M2876" s="111" t="s">
        <v>351</v>
      </c>
      <c r="N2876" s="145" t="s">
        <v>6541</v>
      </c>
      <c r="O2876" s="113" t="s">
        <v>6545</v>
      </c>
      <c r="P2876" s="118">
        <v>14.5</v>
      </c>
      <c r="Q2876" s="136">
        <v>0.0486</v>
      </c>
      <c r="R2876" s="127">
        <f t="shared" si="707"/>
        <v>0</v>
      </c>
      <c r="S2876" s="128">
        <f t="shared" si="708"/>
        <v>0</v>
      </c>
      <c r="W2876" s="20"/>
    </row>
    <row r="2877" outlineLevel="1" spans="1:23">
      <c r="A2877" s="70" t="s">
        <v>6546</v>
      </c>
      <c r="B2877" s="71" t="s">
        <v>6547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194</v>
      </c>
      <c r="I2877" s="72"/>
      <c r="J2877" s="75" t="str">
        <f t="shared" si="700"/>
        <v/>
      </c>
      <c r="K2877" s="72">
        <v>1</v>
      </c>
      <c r="L2877" s="72">
        <v>42</v>
      </c>
      <c r="M2877" s="111" t="s">
        <v>351</v>
      </c>
      <c r="N2877" s="145" t="s">
        <v>6541</v>
      </c>
      <c r="O2877" s="113" t="s">
        <v>6548</v>
      </c>
      <c r="P2877" s="118">
        <v>31</v>
      </c>
      <c r="Q2877" s="136">
        <v>0.0574055</v>
      </c>
      <c r="R2877" s="127">
        <f t="shared" si="707"/>
        <v>0</v>
      </c>
      <c r="S2877" s="128">
        <f t="shared" si="708"/>
        <v>0</v>
      </c>
      <c r="W2877" s="20"/>
    </row>
    <row r="2878" outlineLevel="1" spans="1:23">
      <c r="A2878" s="70" t="s">
        <v>6549</v>
      </c>
      <c r="B2878" s="71" t="s">
        <v>6550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11" t="s">
        <v>351</v>
      </c>
      <c r="N2878" s="145" t="s">
        <v>6541</v>
      </c>
      <c r="O2878" s="113">
        <v>4620105820134</v>
      </c>
      <c r="P2878" s="118">
        <v>12.5</v>
      </c>
      <c r="Q2878" s="136">
        <v>0.0474</v>
      </c>
      <c r="R2878" s="127">
        <f t="shared" si="707"/>
        <v>0</v>
      </c>
      <c r="S2878" s="128">
        <f t="shared" si="708"/>
        <v>0</v>
      </c>
      <c r="W2878" s="20"/>
    </row>
    <row r="2879" outlineLevel="1" spans="1:23">
      <c r="A2879" s="70" t="s">
        <v>6551</v>
      </c>
      <c r="B2879" s="71" t="s">
        <v>6552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11" t="s">
        <v>351</v>
      </c>
      <c r="N2879" s="145" t="s">
        <v>6541</v>
      </c>
      <c r="O2879" s="113">
        <v>4620105820141</v>
      </c>
      <c r="P2879" s="118">
        <v>14.5</v>
      </c>
      <c r="Q2879" s="136">
        <v>0.0574055</v>
      </c>
      <c r="R2879" s="127">
        <f t="shared" si="707"/>
        <v>0</v>
      </c>
      <c r="S2879" s="128">
        <f t="shared" si="708"/>
        <v>0</v>
      </c>
      <c r="W2879" s="20"/>
    </row>
    <row r="2880" outlineLevel="1" spans="1:23">
      <c r="A2880" s="70" t="s">
        <v>6553</v>
      </c>
      <c r="B2880" s="71" t="s">
        <v>6554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136</v>
      </c>
      <c r="I2880" s="72"/>
      <c r="J2880" s="75" t="str">
        <f t="shared" si="700"/>
        <v/>
      </c>
      <c r="K2880" s="72">
        <v>1</v>
      </c>
      <c r="L2880" s="72">
        <v>36</v>
      </c>
      <c r="M2880" s="111" t="s">
        <v>351</v>
      </c>
      <c r="N2880" s="145" t="s">
        <v>6541</v>
      </c>
      <c r="O2880" s="254">
        <v>4620105820158</v>
      </c>
      <c r="P2880" s="118">
        <v>15</v>
      </c>
      <c r="Q2880" s="136">
        <v>0.059136</v>
      </c>
      <c r="R2880" s="127">
        <f t="shared" si="707"/>
        <v>0</v>
      </c>
      <c r="S2880" s="128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8"/>
      <c r="I2881" s="72"/>
      <c r="J2881" s="75" t="str">
        <f t="shared" si="700"/>
        <v/>
      </c>
      <c r="K2881" s="72"/>
      <c r="L2881" s="72"/>
      <c r="M2881" s="111"/>
      <c r="N2881" s="145"/>
      <c r="O2881" s="254"/>
      <c r="P2881" s="118"/>
      <c r="Q2881" s="136"/>
      <c r="R2881" s="127"/>
      <c r="S2881" s="128"/>
      <c r="T2881" s="22"/>
      <c r="W2881" s="20"/>
    </row>
    <row r="2882" s="19" customFormat="1" outlineLevel="1" spans="1:23">
      <c r="A2882" s="70" t="s">
        <v>6555</v>
      </c>
      <c r="B2882" s="71" t="s">
        <v>6556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11" t="s">
        <v>351</v>
      </c>
      <c r="N2882" s="145" t="s">
        <v>6541</v>
      </c>
      <c r="O2882" s="254">
        <v>4620105828864</v>
      </c>
      <c r="P2882" s="118">
        <v>16.3</v>
      </c>
      <c r="Q2882" s="136">
        <v>0.08392878</v>
      </c>
      <c r="R2882" s="127">
        <f t="shared" ref="R2882:R2887" si="711">P2882/L2882*D2882</f>
        <v>0</v>
      </c>
      <c r="S2882" s="128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6557</v>
      </c>
      <c r="B2883" s="71" t="s">
        <v>6558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11" t="s">
        <v>351</v>
      </c>
      <c r="N2883" s="145" t="s">
        <v>6541</v>
      </c>
      <c r="O2883" s="254">
        <v>4620105828871</v>
      </c>
      <c r="P2883" s="118">
        <v>16</v>
      </c>
      <c r="Q2883" s="136">
        <v>0.08392878</v>
      </c>
      <c r="R2883" s="127">
        <f t="shared" si="711"/>
        <v>0</v>
      </c>
      <c r="S2883" s="128">
        <f t="shared" si="712"/>
        <v>0</v>
      </c>
      <c r="T2883" s="22"/>
      <c r="W2883" s="20"/>
    </row>
    <row r="2884" s="19" customFormat="1" outlineLevel="1" spans="1:23">
      <c r="A2884" s="70" t="s">
        <v>6559</v>
      </c>
      <c r="B2884" s="71" t="s">
        <v>6560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11" t="s">
        <v>351</v>
      </c>
      <c r="N2884" s="145" t="s">
        <v>6541</v>
      </c>
      <c r="O2884" s="254">
        <v>4620105828895</v>
      </c>
      <c r="P2884" s="118">
        <v>14.3</v>
      </c>
      <c r="Q2884" s="136">
        <v>0.07565178</v>
      </c>
      <c r="R2884" s="127">
        <f t="shared" si="711"/>
        <v>0</v>
      </c>
      <c r="S2884" s="128">
        <f t="shared" si="712"/>
        <v>0</v>
      </c>
      <c r="T2884" s="22"/>
      <c r="W2884" s="20"/>
    </row>
    <row r="2885" s="19" customFormat="1" outlineLevel="1" spans="1:23">
      <c r="A2885" s="70" t="s">
        <v>6561</v>
      </c>
      <c r="B2885" s="71" t="s">
        <v>6562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87</v>
      </c>
      <c r="I2885" s="72"/>
      <c r="J2885" s="75" t="str">
        <f t="shared" si="700"/>
        <v/>
      </c>
      <c r="K2885" s="72">
        <v>1</v>
      </c>
      <c r="L2885" s="72">
        <v>20</v>
      </c>
      <c r="M2885" s="111" t="s">
        <v>351</v>
      </c>
      <c r="N2885" s="145" t="s">
        <v>6541</v>
      </c>
      <c r="O2885" s="254">
        <v>4620105828901</v>
      </c>
      <c r="P2885" s="118">
        <v>14</v>
      </c>
      <c r="Q2885" s="136">
        <v>0.07565178</v>
      </c>
      <c r="R2885" s="127">
        <f t="shared" si="711"/>
        <v>0</v>
      </c>
      <c r="S2885" s="128">
        <f t="shared" si="712"/>
        <v>0</v>
      </c>
      <c r="T2885" s="22"/>
      <c r="W2885" s="20"/>
    </row>
    <row r="2886" s="19" customFormat="1" outlineLevel="1" spans="1:23">
      <c r="A2886" s="70" t="s">
        <v>6563</v>
      </c>
      <c r="B2886" s="71" t="s">
        <v>6564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71</v>
      </c>
      <c r="I2886" s="72"/>
      <c r="J2886" s="75" t="str">
        <f t="shared" si="700"/>
        <v/>
      </c>
      <c r="K2886" s="72">
        <v>1</v>
      </c>
      <c r="L2886" s="72">
        <v>25</v>
      </c>
      <c r="M2886" s="111" t="s">
        <v>351</v>
      </c>
      <c r="N2886" s="145" t="s">
        <v>6541</v>
      </c>
      <c r="O2886" s="254">
        <v>4620105828918</v>
      </c>
      <c r="P2886" s="118">
        <v>11</v>
      </c>
      <c r="Q2886" s="136">
        <v>0.07339563</v>
      </c>
      <c r="R2886" s="127">
        <f t="shared" si="711"/>
        <v>0</v>
      </c>
      <c r="S2886" s="128">
        <f t="shared" si="712"/>
        <v>0</v>
      </c>
      <c r="T2886" s="22"/>
      <c r="W2886" s="20"/>
    </row>
    <row r="2887" s="19" customFormat="1" outlineLevel="1" spans="1:23">
      <c r="A2887" s="70" t="s">
        <v>6565</v>
      </c>
      <c r="B2887" s="71" t="s">
        <v>6566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86</v>
      </c>
      <c r="I2887" s="72"/>
      <c r="J2887" s="75" t="str">
        <f t="shared" si="700"/>
        <v/>
      </c>
      <c r="K2887" s="72">
        <v>1</v>
      </c>
      <c r="L2887" s="72">
        <v>25</v>
      </c>
      <c r="M2887" s="111" t="s">
        <v>351</v>
      </c>
      <c r="N2887" s="145" t="s">
        <v>6541</v>
      </c>
      <c r="O2887" s="254">
        <v>4620105828925</v>
      </c>
      <c r="P2887" s="118">
        <v>10</v>
      </c>
      <c r="Q2887" s="136">
        <v>0.07339563</v>
      </c>
      <c r="R2887" s="127">
        <f t="shared" si="711"/>
        <v>0</v>
      </c>
      <c r="S2887" s="128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8"/>
      <c r="I2888" s="72"/>
      <c r="J2888" s="75" t="str">
        <f t="shared" si="700"/>
        <v/>
      </c>
      <c r="K2888" s="72"/>
      <c r="L2888" s="72"/>
      <c r="M2888" s="145"/>
      <c r="N2888" s="145"/>
      <c r="O2888" s="254"/>
      <c r="P2888" s="118"/>
      <c r="Q2888" s="136"/>
      <c r="R2888" s="127"/>
      <c r="S2888" s="128"/>
      <c r="W2888" s="20"/>
    </row>
    <row r="2889" outlineLevel="1" spans="1:23">
      <c r="A2889" s="70" t="s">
        <v>6567</v>
      </c>
      <c r="B2889" s="71" t="s">
        <v>6568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595</v>
      </c>
      <c r="I2889" s="72"/>
      <c r="J2889" s="75" t="str">
        <f t="shared" si="700"/>
        <v/>
      </c>
      <c r="K2889" s="72">
        <v>10</v>
      </c>
      <c r="L2889" s="72">
        <v>100</v>
      </c>
      <c r="M2889" s="111" t="s">
        <v>351</v>
      </c>
      <c r="N2889" s="145" t="s">
        <v>6569</v>
      </c>
      <c r="O2889" s="254">
        <v>4620105822077</v>
      </c>
      <c r="P2889" s="118">
        <v>15.4</v>
      </c>
      <c r="Q2889" s="136">
        <v>0.027603125</v>
      </c>
      <c r="R2889" s="127">
        <f t="shared" ref="R2889:R2897" si="715">P2889/L2889*D2889</f>
        <v>0</v>
      </c>
      <c r="S2889" s="128">
        <f t="shared" ref="S2889:S2897" si="716">Q2889/L2889*D2889</f>
        <v>0</v>
      </c>
      <c r="W2889" s="20"/>
    </row>
    <row r="2890" outlineLevel="1" spans="1:23">
      <c r="A2890" s="155" t="s">
        <v>6570</v>
      </c>
      <c r="B2890" s="71" t="s">
        <v>6571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6">
        <v>50</v>
      </c>
      <c r="I2890" s="72"/>
      <c r="J2890" s="75" t="str">
        <f t="shared" si="700"/>
        <v/>
      </c>
      <c r="K2890" s="72">
        <v>10</v>
      </c>
      <c r="L2890" s="72">
        <v>100</v>
      </c>
      <c r="M2890" s="111" t="s">
        <v>351</v>
      </c>
      <c r="N2890" s="145" t="s">
        <v>6569</v>
      </c>
      <c r="O2890" s="254">
        <v>4620105822084</v>
      </c>
      <c r="P2890" s="118">
        <v>16.7</v>
      </c>
      <c r="Q2890" s="136">
        <v>0.027603125</v>
      </c>
      <c r="R2890" s="127">
        <f t="shared" si="715"/>
        <v>0</v>
      </c>
      <c r="S2890" s="128">
        <f t="shared" si="716"/>
        <v>0</v>
      </c>
      <c r="W2890" s="20"/>
    </row>
    <row r="2891" outlineLevel="1" spans="1:23">
      <c r="A2891" s="70" t="s">
        <v>6572</v>
      </c>
      <c r="B2891" s="71" t="s">
        <v>6573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779</v>
      </c>
      <c r="I2891" s="72"/>
      <c r="J2891" s="75" t="str">
        <f t="shared" si="700"/>
        <v/>
      </c>
      <c r="K2891" s="72">
        <v>10</v>
      </c>
      <c r="L2891" s="72">
        <v>100</v>
      </c>
      <c r="M2891" s="111" t="s">
        <v>351</v>
      </c>
      <c r="N2891" s="145" t="s">
        <v>6569</v>
      </c>
      <c r="O2891" s="254">
        <v>4620105822091</v>
      </c>
      <c r="P2891" s="118">
        <v>12.2</v>
      </c>
      <c r="Q2891" s="136">
        <v>0.027603125</v>
      </c>
      <c r="R2891" s="127">
        <f t="shared" si="715"/>
        <v>0</v>
      </c>
      <c r="S2891" s="128">
        <f t="shared" si="716"/>
        <v>0</v>
      </c>
      <c r="W2891" s="20"/>
    </row>
    <row r="2892" outlineLevel="1" spans="1:23">
      <c r="A2892" s="70" t="s">
        <v>6574</v>
      </c>
      <c r="B2892" s="71" t="s">
        <v>6575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960</v>
      </c>
      <c r="I2892" s="72"/>
      <c r="J2892" s="75" t="str">
        <f t="shared" si="700"/>
        <v/>
      </c>
      <c r="K2892" s="72">
        <v>10</v>
      </c>
      <c r="L2892" s="72">
        <v>100</v>
      </c>
      <c r="M2892" s="111" t="s">
        <v>351</v>
      </c>
      <c r="N2892" s="145" t="s">
        <v>6569</v>
      </c>
      <c r="O2892" s="254">
        <v>4620105822107</v>
      </c>
      <c r="P2892" s="118">
        <v>12.6</v>
      </c>
      <c r="Q2892" s="136">
        <v>0.027603125</v>
      </c>
      <c r="R2892" s="127">
        <f t="shared" si="715"/>
        <v>0</v>
      </c>
      <c r="S2892" s="128">
        <f t="shared" si="716"/>
        <v>0</v>
      </c>
      <c r="W2892" s="20"/>
    </row>
    <row r="2893" outlineLevel="1" spans="1:23">
      <c r="A2893" s="70" t="s">
        <v>6576</v>
      </c>
      <c r="B2893" s="71" t="s">
        <v>6577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840</v>
      </c>
      <c r="I2893" s="72"/>
      <c r="J2893" s="75" t="str">
        <f t="shared" si="700"/>
        <v/>
      </c>
      <c r="K2893" s="72">
        <v>10</v>
      </c>
      <c r="L2893" s="72">
        <v>100</v>
      </c>
      <c r="M2893" s="111" t="s">
        <v>351</v>
      </c>
      <c r="N2893" s="145" t="s">
        <v>6569</v>
      </c>
      <c r="O2893" s="254">
        <v>4620105822114</v>
      </c>
      <c r="P2893" s="118">
        <v>15.5</v>
      </c>
      <c r="Q2893" s="136">
        <v>0.027603125</v>
      </c>
      <c r="R2893" s="127">
        <f t="shared" si="715"/>
        <v>0</v>
      </c>
      <c r="S2893" s="128">
        <f t="shared" si="716"/>
        <v>0</v>
      </c>
      <c r="W2893" s="20"/>
    </row>
    <row r="2894" outlineLevel="1" spans="1:23">
      <c r="A2894" s="70" t="s">
        <v>6578</v>
      </c>
      <c r="B2894" s="71" t="s">
        <v>6579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11" t="s">
        <v>351</v>
      </c>
      <c r="N2894" s="145" t="s">
        <v>6569</v>
      </c>
      <c r="O2894" s="254">
        <v>4620105822121</v>
      </c>
      <c r="P2894" s="118">
        <v>13.1</v>
      </c>
      <c r="Q2894" s="136">
        <v>0.037449</v>
      </c>
      <c r="R2894" s="127">
        <f t="shared" si="715"/>
        <v>0</v>
      </c>
      <c r="S2894" s="128">
        <f t="shared" si="716"/>
        <v>0</v>
      </c>
      <c r="W2894" s="20"/>
    </row>
    <row r="2895" outlineLevel="1" spans="1:23">
      <c r="A2895" s="70" t="s">
        <v>6580</v>
      </c>
      <c r="B2895" s="71" t="s">
        <v>6581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11" t="s">
        <v>351</v>
      </c>
      <c r="N2895" s="145" t="s">
        <v>6569</v>
      </c>
      <c r="O2895" s="254">
        <v>4620105822152</v>
      </c>
      <c r="P2895" s="118">
        <v>13.4</v>
      </c>
      <c r="Q2895" s="136">
        <v>0.037449</v>
      </c>
      <c r="R2895" s="127">
        <f t="shared" si="715"/>
        <v>0</v>
      </c>
      <c r="S2895" s="128">
        <f t="shared" si="716"/>
        <v>0</v>
      </c>
      <c r="W2895" s="20"/>
    </row>
    <row r="2896" outlineLevel="1" spans="1:23">
      <c r="A2896" s="70" t="s">
        <v>6582</v>
      </c>
      <c r="B2896" s="71" t="s">
        <v>6583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11" t="s">
        <v>351</v>
      </c>
      <c r="N2896" s="145" t="s">
        <v>6569</v>
      </c>
      <c r="O2896" s="254">
        <v>4620105822138</v>
      </c>
      <c r="P2896" s="118">
        <v>13.8</v>
      </c>
      <c r="Q2896" s="136">
        <v>0.037449</v>
      </c>
      <c r="R2896" s="127">
        <f t="shared" si="715"/>
        <v>0</v>
      </c>
      <c r="S2896" s="128">
        <f t="shared" si="716"/>
        <v>0</v>
      </c>
      <c r="W2896" s="20"/>
    </row>
    <row r="2897" outlineLevel="1" spans="1:23">
      <c r="A2897" s="70" t="s">
        <v>6584</v>
      </c>
      <c r="B2897" s="71" t="s">
        <v>6585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11" t="s">
        <v>351</v>
      </c>
      <c r="N2897" s="145" t="s">
        <v>6569</v>
      </c>
      <c r="O2897" s="254">
        <v>4620105822145</v>
      </c>
      <c r="P2897" s="118">
        <v>12.9</v>
      </c>
      <c r="Q2897" s="136">
        <v>0.037449</v>
      </c>
      <c r="R2897" s="127">
        <f t="shared" si="715"/>
        <v>0</v>
      </c>
      <c r="S2897" s="128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8"/>
      <c r="I2898" s="72"/>
      <c r="J2898" s="75" t="str">
        <f t="shared" si="700"/>
        <v/>
      </c>
      <c r="K2898" s="72"/>
      <c r="L2898" s="72"/>
      <c r="M2898" s="145"/>
      <c r="N2898" s="145"/>
      <c r="O2898" s="254"/>
      <c r="P2898" s="118"/>
      <c r="Q2898" s="136"/>
      <c r="R2898" s="127"/>
      <c r="S2898" s="128"/>
      <c r="W2898" s="20"/>
    </row>
    <row r="2899" outlineLevel="1" spans="1:23">
      <c r="A2899" s="70" t="s">
        <v>6586</v>
      </c>
      <c r="B2899" s="71" t="s">
        <v>6587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163</v>
      </c>
      <c r="I2899" s="72"/>
      <c r="J2899" s="75" t="str">
        <f t="shared" si="700"/>
        <v/>
      </c>
      <c r="K2899" s="72">
        <v>1</v>
      </c>
      <c r="L2899" s="72">
        <v>120</v>
      </c>
      <c r="M2899" s="111" t="s">
        <v>351</v>
      </c>
      <c r="N2899" s="145" t="s">
        <v>6588</v>
      </c>
      <c r="O2899" s="254">
        <v>4620105822268</v>
      </c>
      <c r="P2899" s="118">
        <v>16</v>
      </c>
      <c r="Q2899" s="136">
        <v>0.0295295</v>
      </c>
      <c r="R2899" s="127">
        <f>P2899/L2899*D2899</f>
        <v>0</v>
      </c>
      <c r="S2899" s="128">
        <f>Q2899/L2899*D2899</f>
        <v>0</v>
      </c>
      <c r="W2899" s="20"/>
    </row>
    <row r="2900" outlineLevel="1" spans="1:23">
      <c r="A2900" s="70" t="s">
        <v>6589</v>
      </c>
      <c r="B2900" s="71" t="s">
        <v>6590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11" t="s">
        <v>351</v>
      </c>
      <c r="N2900" s="145" t="s">
        <v>6588</v>
      </c>
      <c r="O2900" s="254">
        <v>4620105822275</v>
      </c>
      <c r="P2900" s="118">
        <v>17</v>
      </c>
      <c r="Q2900" s="136">
        <v>0.034104</v>
      </c>
      <c r="R2900" s="127">
        <f>P2900/L2900*D2900</f>
        <v>0</v>
      </c>
      <c r="S2900" s="128">
        <f>Q2900/L2900*D2900</f>
        <v>0</v>
      </c>
      <c r="W2900" s="20"/>
    </row>
    <row r="2901" outlineLevel="1" spans="1:23">
      <c r="A2901" s="70" t="s">
        <v>6591</v>
      </c>
      <c r="B2901" s="71" t="s">
        <v>6592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1156</v>
      </c>
      <c r="I2901" s="72"/>
      <c r="J2901" s="75" t="str">
        <f t="shared" si="700"/>
        <v/>
      </c>
      <c r="K2901" s="72">
        <v>1</v>
      </c>
      <c r="L2901" s="72">
        <v>100</v>
      </c>
      <c r="M2901" s="111" t="s">
        <v>351</v>
      </c>
      <c r="N2901" s="145" t="s">
        <v>6588</v>
      </c>
      <c r="O2901" s="254">
        <v>4620105822282</v>
      </c>
      <c r="P2901" s="118">
        <v>22</v>
      </c>
      <c r="Q2901" s="136">
        <v>0.04467375</v>
      </c>
      <c r="R2901" s="127">
        <f>P2901/L2901*D2901</f>
        <v>0</v>
      </c>
      <c r="S2901" s="128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8"/>
      <c r="I2902" s="72"/>
      <c r="J2902" s="75" t="str">
        <f t="shared" si="700"/>
        <v/>
      </c>
      <c r="K2902" s="72"/>
      <c r="L2902" s="72"/>
      <c r="M2902" s="111"/>
      <c r="N2902" s="145"/>
      <c r="O2902" s="254"/>
      <c r="P2902" s="118"/>
      <c r="Q2902" s="136"/>
      <c r="R2902" s="127"/>
      <c r="S2902" s="128"/>
      <c r="T2902" s="22"/>
      <c r="W2902" s="20"/>
    </row>
    <row r="2903" s="19" customFormat="1" outlineLevel="1" spans="1:23">
      <c r="A2903" s="70" t="s">
        <v>6593</v>
      </c>
      <c r="B2903" s="71" t="s">
        <v>6594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200</v>
      </c>
      <c r="I2903" s="72"/>
      <c r="J2903" s="75" t="str">
        <f t="shared" si="700"/>
        <v/>
      </c>
      <c r="K2903" s="72">
        <v>1</v>
      </c>
      <c r="L2903" s="72">
        <v>100</v>
      </c>
      <c r="M2903" s="111" t="s">
        <v>351</v>
      </c>
      <c r="N2903" s="145" t="s">
        <v>6595</v>
      </c>
      <c r="O2903" s="254">
        <v>4650358701218</v>
      </c>
      <c r="P2903" s="118">
        <v>12</v>
      </c>
      <c r="Q2903" s="136">
        <v>0.044</v>
      </c>
      <c r="R2903" s="127">
        <f t="shared" ref="R2903:R2966" si="719">P2903/L2903*D2903</f>
        <v>0</v>
      </c>
      <c r="S2903" s="128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6596</v>
      </c>
      <c r="B2904" s="71" t="s">
        <v>6597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11" t="s">
        <v>351</v>
      </c>
      <c r="N2904" s="145" t="s">
        <v>6595</v>
      </c>
      <c r="O2904" s="254">
        <v>4650358701270</v>
      </c>
      <c r="P2904" s="118">
        <v>13</v>
      </c>
      <c r="Q2904" s="136">
        <v>0.055</v>
      </c>
      <c r="R2904" s="127">
        <f t="shared" si="719"/>
        <v>0</v>
      </c>
      <c r="S2904" s="128">
        <f t="shared" si="720"/>
        <v>0</v>
      </c>
      <c r="T2904" s="22"/>
      <c r="W2904" s="20"/>
    </row>
    <row r="2905" s="19" customFormat="1" outlineLevel="1" spans="1:23">
      <c r="A2905" s="70" t="s">
        <v>6598</v>
      </c>
      <c r="B2905" s="71" t="s">
        <v>6599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11" t="s">
        <v>351</v>
      </c>
      <c r="N2905" s="145" t="s">
        <v>6595</v>
      </c>
      <c r="O2905" s="254">
        <v>4650358701294</v>
      </c>
      <c r="P2905" s="118">
        <v>12</v>
      </c>
      <c r="Q2905" s="136">
        <v>0.044</v>
      </c>
      <c r="R2905" s="127">
        <f t="shared" si="719"/>
        <v>0</v>
      </c>
      <c r="S2905" s="128">
        <f t="shared" si="720"/>
        <v>0</v>
      </c>
      <c r="T2905" s="22"/>
      <c r="W2905" s="20"/>
    </row>
    <row r="2906" s="19" customFormat="1" outlineLevel="1" spans="1:23">
      <c r="A2906" s="70" t="s">
        <v>6600</v>
      </c>
      <c r="B2906" s="71" t="s">
        <v>6601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11" t="s">
        <v>351</v>
      </c>
      <c r="N2906" s="145" t="s">
        <v>6595</v>
      </c>
      <c r="O2906" s="254">
        <v>4650358701300</v>
      </c>
      <c r="P2906" s="118">
        <v>13</v>
      </c>
      <c r="Q2906" s="136">
        <v>0.055</v>
      </c>
      <c r="R2906" s="127">
        <f t="shared" si="719"/>
        <v>0</v>
      </c>
      <c r="S2906" s="128">
        <f t="shared" si="720"/>
        <v>0</v>
      </c>
      <c r="T2906" s="22"/>
      <c r="W2906" s="20"/>
    </row>
    <row r="2907" s="19" customFormat="1" outlineLevel="1" spans="1:23">
      <c r="A2907" s="70" t="s">
        <v>6602</v>
      </c>
      <c r="B2907" s="71" t="s">
        <v>6603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11" t="s">
        <v>351</v>
      </c>
      <c r="N2907" s="145" t="s">
        <v>6595</v>
      </c>
      <c r="O2907" s="254">
        <v>4650358701317</v>
      </c>
      <c r="P2907" s="118">
        <v>13</v>
      </c>
      <c r="Q2907" s="136">
        <v>0.055</v>
      </c>
      <c r="R2907" s="127">
        <f t="shared" si="719"/>
        <v>0</v>
      </c>
      <c r="S2907" s="128">
        <f t="shared" si="720"/>
        <v>0</v>
      </c>
      <c r="T2907" s="22"/>
      <c r="W2907" s="20"/>
    </row>
    <row r="2908" s="19" customFormat="1" outlineLevel="1" spans="1:23">
      <c r="A2908" s="70" t="s">
        <v>6604</v>
      </c>
      <c r="B2908" s="71" t="s">
        <v>6605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11" t="s">
        <v>351</v>
      </c>
      <c r="N2908" s="145" t="s">
        <v>6595</v>
      </c>
      <c r="O2908" s="254">
        <v>4650358701324</v>
      </c>
      <c r="P2908" s="118">
        <v>11</v>
      </c>
      <c r="Q2908" s="136">
        <v>0.044</v>
      </c>
      <c r="R2908" s="127">
        <f t="shared" si="719"/>
        <v>0</v>
      </c>
      <c r="S2908" s="128">
        <f t="shared" si="720"/>
        <v>0</v>
      </c>
      <c r="T2908" s="22"/>
      <c r="W2908" s="20"/>
    </row>
    <row r="2909" s="19" customFormat="1" outlineLevel="1" spans="1:23">
      <c r="A2909" s="70" t="s">
        <v>6606</v>
      </c>
      <c r="B2909" s="71" t="s">
        <v>6607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11" t="s">
        <v>351</v>
      </c>
      <c r="N2909" s="145" t="s">
        <v>6595</v>
      </c>
      <c r="O2909" s="254">
        <v>4650358701331</v>
      </c>
      <c r="P2909" s="118">
        <v>17</v>
      </c>
      <c r="Q2909" s="136">
        <v>0.055</v>
      </c>
      <c r="R2909" s="127">
        <f t="shared" si="719"/>
        <v>0</v>
      </c>
      <c r="S2909" s="128">
        <f t="shared" si="720"/>
        <v>0</v>
      </c>
      <c r="T2909" s="22"/>
      <c r="W2909" s="20"/>
    </row>
    <row r="2910" s="19" customFormat="1" outlineLevel="1" spans="1:23">
      <c r="A2910" s="70" t="s">
        <v>6608</v>
      </c>
      <c r="B2910" s="71" t="s">
        <v>6609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11" t="s">
        <v>351</v>
      </c>
      <c r="N2910" s="145" t="s">
        <v>6595</v>
      </c>
      <c r="O2910" s="254">
        <v>4650358701348</v>
      </c>
      <c r="P2910" s="118">
        <v>11</v>
      </c>
      <c r="Q2910" s="136">
        <v>0.044</v>
      </c>
      <c r="R2910" s="127">
        <f t="shared" si="719"/>
        <v>0</v>
      </c>
      <c r="S2910" s="128">
        <f t="shared" si="720"/>
        <v>0</v>
      </c>
      <c r="T2910" s="22"/>
      <c r="W2910" s="20"/>
    </row>
    <row r="2911" s="19" customFormat="1" outlineLevel="1" spans="1:23">
      <c r="A2911" s="70" t="s">
        <v>6610</v>
      </c>
      <c r="B2911" s="71" t="s">
        <v>6611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11" t="s">
        <v>351</v>
      </c>
      <c r="N2911" s="145" t="s">
        <v>6595</v>
      </c>
      <c r="O2911" s="254">
        <v>4650358701355</v>
      </c>
      <c r="P2911" s="118">
        <v>19</v>
      </c>
      <c r="Q2911" s="136">
        <v>0.044</v>
      </c>
      <c r="R2911" s="127">
        <f t="shared" si="719"/>
        <v>0</v>
      </c>
      <c r="S2911" s="128">
        <f t="shared" si="720"/>
        <v>0</v>
      </c>
      <c r="T2911" s="22"/>
      <c r="W2911" s="20"/>
    </row>
    <row r="2912" s="19" customFormat="1" outlineLevel="1" spans="1:23">
      <c r="A2912" s="70" t="s">
        <v>6612</v>
      </c>
      <c r="B2912" s="71" t="s">
        <v>6613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11" t="s">
        <v>351</v>
      </c>
      <c r="N2912" s="145" t="s">
        <v>6595</v>
      </c>
      <c r="O2912" s="254">
        <v>4650358701362</v>
      </c>
      <c r="P2912" s="118">
        <v>14</v>
      </c>
      <c r="Q2912" s="136">
        <v>0.044</v>
      </c>
      <c r="R2912" s="127">
        <f t="shared" si="719"/>
        <v>0</v>
      </c>
      <c r="S2912" s="128">
        <f t="shared" si="720"/>
        <v>0</v>
      </c>
      <c r="T2912" s="22"/>
      <c r="W2912" s="20"/>
    </row>
    <row r="2913" s="19" customFormat="1" outlineLevel="1" spans="1:23">
      <c r="A2913" s="70" t="s">
        <v>6614</v>
      </c>
      <c r="B2913" s="71" t="s">
        <v>6615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11" t="s">
        <v>351</v>
      </c>
      <c r="N2913" s="145" t="s">
        <v>6595</v>
      </c>
      <c r="O2913" s="254">
        <v>4650358701379</v>
      </c>
      <c r="P2913" s="118">
        <v>14</v>
      </c>
      <c r="Q2913" s="136">
        <v>0.055</v>
      </c>
      <c r="R2913" s="127">
        <f t="shared" si="719"/>
        <v>0</v>
      </c>
      <c r="S2913" s="128">
        <f t="shared" si="720"/>
        <v>0</v>
      </c>
      <c r="T2913" s="22"/>
      <c r="W2913" s="20"/>
    </row>
    <row r="2914" s="19" customFormat="1" outlineLevel="1" spans="1:23">
      <c r="A2914" s="70" t="s">
        <v>6616</v>
      </c>
      <c r="B2914" s="71" t="s">
        <v>6617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11" t="s">
        <v>351</v>
      </c>
      <c r="N2914" s="145" t="s">
        <v>6595</v>
      </c>
      <c r="O2914" s="254">
        <v>4650358701386</v>
      </c>
      <c r="P2914" s="118">
        <v>12.5</v>
      </c>
      <c r="Q2914" s="136">
        <v>0.044</v>
      </c>
      <c r="R2914" s="127">
        <f t="shared" si="719"/>
        <v>0</v>
      </c>
      <c r="S2914" s="128">
        <f t="shared" si="720"/>
        <v>0</v>
      </c>
      <c r="T2914" s="22"/>
      <c r="W2914" s="20"/>
    </row>
    <row r="2915" s="19" customFormat="1" outlineLevel="1" spans="1:23">
      <c r="A2915" s="70" t="s">
        <v>6618</v>
      </c>
      <c r="B2915" s="71" t="s">
        <v>6619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11" t="s">
        <v>351</v>
      </c>
      <c r="N2915" s="145" t="s">
        <v>6595</v>
      </c>
      <c r="O2915" s="254">
        <v>4650358701393</v>
      </c>
      <c r="P2915" s="118">
        <v>17</v>
      </c>
      <c r="Q2915" s="136">
        <v>0.055</v>
      </c>
      <c r="R2915" s="127">
        <f t="shared" si="719"/>
        <v>0</v>
      </c>
      <c r="S2915" s="128">
        <f t="shared" si="720"/>
        <v>0</v>
      </c>
      <c r="T2915" s="22"/>
      <c r="W2915" s="20"/>
    </row>
    <row r="2916" s="19" customFormat="1" outlineLevel="1" spans="1:23">
      <c r="A2916" s="70" t="s">
        <v>6620</v>
      </c>
      <c r="B2916" s="71" t="s">
        <v>6621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11" t="s">
        <v>351</v>
      </c>
      <c r="N2916" s="145" t="s">
        <v>6595</v>
      </c>
      <c r="O2916" s="254">
        <v>4650358701409</v>
      </c>
      <c r="P2916" s="118">
        <v>14</v>
      </c>
      <c r="Q2916" s="136">
        <v>0.055</v>
      </c>
      <c r="R2916" s="127">
        <f t="shared" si="719"/>
        <v>0</v>
      </c>
      <c r="S2916" s="128">
        <f t="shared" si="720"/>
        <v>0</v>
      </c>
      <c r="T2916" s="22"/>
      <c r="W2916" s="20"/>
    </row>
    <row r="2917" s="19" customFormat="1" outlineLevel="1" spans="1:23">
      <c r="A2917" s="70" t="s">
        <v>6622</v>
      </c>
      <c r="B2917" s="71" t="s">
        <v>6623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11" t="s">
        <v>351</v>
      </c>
      <c r="N2917" s="145" t="s">
        <v>6595</v>
      </c>
      <c r="O2917" s="254">
        <v>4650358701416</v>
      </c>
      <c r="P2917" s="118">
        <v>12</v>
      </c>
      <c r="Q2917" s="136">
        <v>0.044</v>
      </c>
      <c r="R2917" s="127">
        <f t="shared" si="719"/>
        <v>0</v>
      </c>
      <c r="S2917" s="128">
        <f t="shared" si="720"/>
        <v>0</v>
      </c>
      <c r="T2917" s="22"/>
      <c r="W2917" s="20"/>
    </row>
    <row r="2918" s="19" customFormat="1" outlineLevel="1" spans="1:23">
      <c r="A2918" s="70" t="s">
        <v>6624</v>
      </c>
      <c r="B2918" s="71" t="s">
        <v>6625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11" t="s">
        <v>351</v>
      </c>
      <c r="N2918" s="145" t="s">
        <v>6595</v>
      </c>
      <c r="O2918" s="254">
        <v>4650358701423</v>
      </c>
      <c r="P2918" s="118">
        <v>18</v>
      </c>
      <c r="Q2918" s="136">
        <v>0.055</v>
      </c>
      <c r="R2918" s="127">
        <f t="shared" si="719"/>
        <v>0</v>
      </c>
      <c r="S2918" s="128">
        <f t="shared" si="720"/>
        <v>0</v>
      </c>
      <c r="T2918" s="22"/>
      <c r="W2918" s="20"/>
    </row>
    <row r="2919" s="19" customFormat="1" outlineLevel="1" spans="1:23">
      <c r="A2919" s="70" t="s">
        <v>6626</v>
      </c>
      <c r="B2919" s="71" t="s">
        <v>6627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11" t="s">
        <v>351</v>
      </c>
      <c r="N2919" s="145" t="s">
        <v>6595</v>
      </c>
      <c r="O2919" s="254">
        <v>4650358701430</v>
      </c>
      <c r="P2919" s="118">
        <v>11</v>
      </c>
      <c r="Q2919" s="136">
        <v>0.044</v>
      </c>
      <c r="R2919" s="127">
        <f t="shared" si="719"/>
        <v>0</v>
      </c>
      <c r="S2919" s="128">
        <f t="shared" si="720"/>
        <v>0</v>
      </c>
      <c r="T2919" s="22"/>
      <c r="W2919" s="20"/>
    </row>
    <row r="2920" s="19" customFormat="1" outlineLevel="1" spans="1:23">
      <c r="A2920" s="70" t="s">
        <v>6628</v>
      </c>
      <c r="B2920" s="71" t="s">
        <v>6629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11" t="s">
        <v>351</v>
      </c>
      <c r="N2920" s="145" t="s">
        <v>6595</v>
      </c>
      <c r="O2920" s="254">
        <v>4650358701447</v>
      </c>
      <c r="P2920" s="118">
        <v>20</v>
      </c>
      <c r="Q2920" s="136">
        <v>0.044</v>
      </c>
      <c r="R2920" s="127">
        <f t="shared" si="719"/>
        <v>0</v>
      </c>
      <c r="S2920" s="128">
        <f t="shared" si="720"/>
        <v>0</v>
      </c>
      <c r="T2920" s="22"/>
      <c r="W2920" s="20"/>
    </row>
    <row r="2921" s="19" customFormat="1" outlineLevel="1" spans="1:23">
      <c r="A2921" s="70" t="s">
        <v>6630</v>
      </c>
      <c r="B2921" s="71" t="s">
        <v>6631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11" t="s">
        <v>351</v>
      </c>
      <c r="N2921" s="145" t="s">
        <v>6595</v>
      </c>
      <c r="O2921" s="254">
        <v>4650358701454</v>
      </c>
      <c r="P2921" s="118">
        <v>10</v>
      </c>
      <c r="Q2921" s="136">
        <v>0.044</v>
      </c>
      <c r="R2921" s="127">
        <f t="shared" si="719"/>
        <v>0</v>
      </c>
      <c r="S2921" s="128">
        <f t="shared" si="720"/>
        <v>0</v>
      </c>
      <c r="T2921" s="22"/>
      <c r="W2921" s="20"/>
    </row>
    <row r="2922" s="19" customFormat="1" outlineLevel="1" spans="1:23">
      <c r="A2922" s="70" t="s">
        <v>6632</v>
      </c>
      <c r="B2922" s="71" t="s">
        <v>6633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11" t="s">
        <v>351</v>
      </c>
      <c r="N2922" s="145" t="s">
        <v>6595</v>
      </c>
      <c r="O2922" s="254">
        <v>4650358701461</v>
      </c>
      <c r="P2922" s="118">
        <v>11</v>
      </c>
      <c r="Q2922" s="136">
        <v>0.044</v>
      </c>
      <c r="R2922" s="127">
        <f t="shared" si="719"/>
        <v>0</v>
      </c>
      <c r="S2922" s="128">
        <f t="shared" si="720"/>
        <v>0</v>
      </c>
      <c r="T2922" s="22"/>
      <c r="W2922" s="20"/>
    </row>
    <row r="2923" s="19" customFormat="1" outlineLevel="1" spans="1:23">
      <c r="A2923" s="70" t="s">
        <v>6634</v>
      </c>
      <c r="B2923" s="71" t="s">
        <v>6635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11" t="s">
        <v>351</v>
      </c>
      <c r="N2923" s="145" t="s">
        <v>6595</v>
      </c>
      <c r="O2923" s="254">
        <v>4650358701478</v>
      </c>
      <c r="P2923" s="118">
        <v>10</v>
      </c>
      <c r="Q2923" s="136">
        <v>0.044</v>
      </c>
      <c r="R2923" s="127">
        <f t="shared" si="719"/>
        <v>0</v>
      </c>
      <c r="S2923" s="128">
        <f t="shared" si="720"/>
        <v>0</v>
      </c>
      <c r="T2923" s="22"/>
      <c r="W2923" s="20"/>
    </row>
    <row r="2924" s="19" customFormat="1" outlineLevel="1" spans="1:23">
      <c r="A2924" s="70" t="s">
        <v>6636</v>
      </c>
      <c r="B2924" s="71" t="s">
        <v>6637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11" t="s">
        <v>351</v>
      </c>
      <c r="N2924" s="145" t="s">
        <v>6595</v>
      </c>
      <c r="O2924" s="254">
        <v>4650358701485</v>
      </c>
      <c r="P2924" s="118">
        <v>12</v>
      </c>
      <c r="Q2924" s="136">
        <v>0.044</v>
      </c>
      <c r="R2924" s="127">
        <f t="shared" si="719"/>
        <v>0</v>
      </c>
      <c r="S2924" s="128">
        <f t="shared" si="720"/>
        <v>0</v>
      </c>
      <c r="T2924" s="22"/>
      <c r="W2924" s="20"/>
    </row>
    <row r="2925" s="19" customFormat="1" outlineLevel="1" spans="1:23">
      <c r="A2925" s="70" t="s">
        <v>6638</v>
      </c>
      <c r="B2925" s="71" t="s">
        <v>6639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11" t="s">
        <v>351</v>
      </c>
      <c r="N2925" s="145" t="s">
        <v>6595</v>
      </c>
      <c r="O2925" s="254">
        <v>4650358701492</v>
      </c>
      <c r="P2925" s="118">
        <v>12</v>
      </c>
      <c r="Q2925" s="136">
        <v>0.044</v>
      </c>
      <c r="R2925" s="127">
        <f t="shared" si="719"/>
        <v>0</v>
      </c>
      <c r="S2925" s="128">
        <f t="shared" si="720"/>
        <v>0</v>
      </c>
      <c r="T2925" s="22"/>
      <c r="W2925" s="20"/>
    </row>
    <row r="2926" s="19" customFormat="1" outlineLevel="1" spans="1:23">
      <c r="A2926" s="70" t="s">
        <v>6640</v>
      </c>
      <c r="B2926" s="71" t="s">
        <v>6641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11" t="s">
        <v>351</v>
      </c>
      <c r="N2926" s="145" t="s">
        <v>6595</v>
      </c>
      <c r="O2926" s="254">
        <v>4650358701508</v>
      </c>
      <c r="P2926" s="118">
        <v>13</v>
      </c>
      <c r="Q2926" s="136">
        <v>0.055</v>
      </c>
      <c r="R2926" s="127">
        <f t="shared" si="719"/>
        <v>0</v>
      </c>
      <c r="S2926" s="128">
        <f t="shared" si="720"/>
        <v>0</v>
      </c>
      <c r="T2926" s="22"/>
      <c r="W2926" s="20"/>
    </row>
    <row r="2927" s="19" customFormat="1" outlineLevel="1" spans="1:23">
      <c r="A2927" s="70" t="s">
        <v>6642</v>
      </c>
      <c r="B2927" s="71" t="s">
        <v>6643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11" t="s">
        <v>351</v>
      </c>
      <c r="N2927" s="145" t="s">
        <v>6595</v>
      </c>
      <c r="O2927" s="254">
        <v>4650358701515</v>
      </c>
      <c r="P2927" s="118">
        <v>12.5</v>
      </c>
      <c r="Q2927" s="136">
        <v>0.044</v>
      </c>
      <c r="R2927" s="127">
        <f t="shared" si="719"/>
        <v>0</v>
      </c>
      <c r="S2927" s="128">
        <f t="shared" si="720"/>
        <v>0</v>
      </c>
      <c r="T2927" s="22"/>
      <c r="W2927" s="20"/>
    </row>
    <row r="2928" s="19" customFormat="1" outlineLevel="1" spans="1:23">
      <c r="A2928" s="70" t="s">
        <v>6644</v>
      </c>
      <c r="B2928" s="71" t="s">
        <v>6645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11" t="s">
        <v>351</v>
      </c>
      <c r="N2928" s="145" t="s">
        <v>6595</v>
      </c>
      <c r="O2928" s="254">
        <v>4650358701522</v>
      </c>
      <c r="P2928" s="118">
        <v>12</v>
      </c>
      <c r="Q2928" s="136">
        <v>0.05</v>
      </c>
      <c r="R2928" s="127">
        <f t="shared" si="719"/>
        <v>0</v>
      </c>
      <c r="S2928" s="128">
        <f t="shared" si="720"/>
        <v>0</v>
      </c>
      <c r="T2928" s="22"/>
      <c r="W2928" s="20"/>
    </row>
    <row r="2929" s="19" customFormat="1" outlineLevel="1" spans="1:23">
      <c r="A2929" s="70" t="s">
        <v>6646</v>
      </c>
      <c r="B2929" s="71" t="s">
        <v>6647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11" t="s">
        <v>351</v>
      </c>
      <c r="N2929" s="145" t="s">
        <v>6595</v>
      </c>
      <c r="O2929" s="254">
        <v>4650358701539</v>
      </c>
      <c r="P2929" s="118">
        <v>12</v>
      </c>
      <c r="Q2929" s="136">
        <v>0.044</v>
      </c>
      <c r="R2929" s="127">
        <f t="shared" si="719"/>
        <v>0</v>
      </c>
      <c r="S2929" s="128">
        <f t="shared" si="720"/>
        <v>0</v>
      </c>
      <c r="T2929" s="22"/>
      <c r="W2929" s="20"/>
    </row>
    <row r="2930" s="19" customFormat="1" outlineLevel="1" spans="1:23">
      <c r="A2930" s="70" t="s">
        <v>6648</v>
      </c>
      <c r="B2930" s="71" t="s">
        <v>6649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11" t="s">
        <v>351</v>
      </c>
      <c r="N2930" s="145" t="s">
        <v>6595</v>
      </c>
      <c r="O2930" s="254">
        <v>4650358701546</v>
      </c>
      <c r="P2930" s="118">
        <v>14</v>
      </c>
      <c r="Q2930" s="136">
        <v>0.055</v>
      </c>
      <c r="R2930" s="127">
        <f t="shared" si="719"/>
        <v>0</v>
      </c>
      <c r="S2930" s="128">
        <f t="shared" si="720"/>
        <v>0</v>
      </c>
      <c r="T2930" s="22"/>
      <c r="W2930" s="20"/>
    </row>
    <row r="2931" s="19" customFormat="1" outlineLevel="1" spans="1:23">
      <c r="A2931" s="70" t="s">
        <v>6650</v>
      </c>
      <c r="B2931" s="71" t="s">
        <v>6651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11" t="s">
        <v>351</v>
      </c>
      <c r="N2931" s="145" t="s">
        <v>6595</v>
      </c>
      <c r="O2931" s="254">
        <v>4650358701553</v>
      </c>
      <c r="P2931" s="118">
        <v>10</v>
      </c>
      <c r="Q2931" s="136">
        <v>0.044</v>
      </c>
      <c r="R2931" s="127">
        <f t="shared" si="719"/>
        <v>0</v>
      </c>
      <c r="S2931" s="128">
        <f t="shared" si="720"/>
        <v>0</v>
      </c>
      <c r="T2931" s="22"/>
      <c r="W2931" s="20"/>
    </row>
    <row r="2932" s="19" customFormat="1" outlineLevel="1" spans="1:23">
      <c r="A2932" s="70" t="s">
        <v>6652</v>
      </c>
      <c r="B2932" s="71" t="s">
        <v>6653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11" t="s">
        <v>351</v>
      </c>
      <c r="N2932" s="145" t="s">
        <v>6595</v>
      </c>
      <c r="O2932" s="254">
        <v>4650358701577</v>
      </c>
      <c r="P2932" s="118">
        <v>11</v>
      </c>
      <c r="Q2932" s="136">
        <v>0.044</v>
      </c>
      <c r="R2932" s="127">
        <f t="shared" si="719"/>
        <v>0</v>
      </c>
      <c r="S2932" s="128">
        <f t="shared" si="720"/>
        <v>0</v>
      </c>
      <c r="T2932" s="22"/>
      <c r="W2932" s="20"/>
    </row>
    <row r="2933" s="19" customFormat="1" outlineLevel="1" spans="1:23">
      <c r="A2933" s="70" t="s">
        <v>6654</v>
      </c>
      <c r="B2933" s="71" t="s">
        <v>6655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11" t="s">
        <v>351</v>
      </c>
      <c r="N2933" s="145" t="s">
        <v>6595</v>
      </c>
      <c r="O2933" s="254">
        <v>4650358701591</v>
      </c>
      <c r="P2933" s="118">
        <v>12</v>
      </c>
      <c r="Q2933" s="136">
        <v>0.044</v>
      </c>
      <c r="R2933" s="127">
        <f t="shared" si="719"/>
        <v>0</v>
      </c>
      <c r="S2933" s="128">
        <f t="shared" si="720"/>
        <v>0</v>
      </c>
      <c r="T2933" s="22"/>
      <c r="W2933" s="20"/>
    </row>
    <row r="2934" s="19" customFormat="1" outlineLevel="1" spans="1:23">
      <c r="A2934" s="70" t="s">
        <v>6656</v>
      </c>
      <c r="B2934" s="71" t="s">
        <v>6657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11" t="s">
        <v>351</v>
      </c>
      <c r="N2934" s="145" t="s">
        <v>6595</v>
      </c>
      <c r="O2934" s="254">
        <v>4650358701607</v>
      </c>
      <c r="P2934" s="118">
        <v>13</v>
      </c>
      <c r="Q2934" s="136">
        <v>0.055</v>
      </c>
      <c r="R2934" s="127">
        <f t="shared" si="719"/>
        <v>0</v>
      </c>
      <c r="S2934" s="128">
        <f t="shared" si="720"/>
        <v>0</v>
      </c>
      <c r="T2934" s="22"/>
      <c r="W2934" s="20"/>
    </row>
    <row r="2935" s="19" customFormat="1" outlineLevel="1" spans="1:23">
      <c r="A2935" s="70" t="s">
        <v>6658</v>
      </c>
      <c r="B2935" s="71" t="s">
        <v>6659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11" t="s">
        <v>351</v>
      </c>
      <c r="N2935" s="145" t="s">
        <v>6595</v>
      </c>
      <c r="O2935" s="254">
        <v>4650358701614</v>
      </c>
      <c r="P2935" s="118">
        <v>13</v>
      </c>
      <c r="Q2935" s="136">
        <v>0.055</v>
      </c>
      <c r="R2935" s="127">
        <f t="shared" si="719"/>
        <v>0</v>
      </c>
      <c r="S2935" s="128">
        <f t="shared" si="720"/>
        <v>0</v>
      </c>
      <c r="T2935" s="22"/>
      <c r="W2935" s="20"/>
    </row>
    <row r="2936" s="19" customFormat="1" outlineLevel="1" spans="1:23">
      <c r="A2936" s="70" t="s">
        <v>6660</v>
      </c>
      <c r="B2936" s="71" t="s">
        <v>6661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11" t="s">
        <v>351</v>
      </c>
      <c r="N2936" s="145" t="s">
        <v>6595</v>
      </c>
      <c r="O2936" s="254">
        <v>4650358701621</v>
      </c>
      <c r="P2936" s="118">
        <v>14</v>
      </c>
      <c r="Q2936" s="136">
        <v>0.055</v>
      </c>
      <c r="R2936" s="127">
        <f t="shared" si="719"/>
        <v>0</v>
      </c>
      <c r="S2936" s="128">
        <f t="shared" si="720"/>
        <v>0</v>
      </c>
      <c r="T2936" s="22"/>
      <c r="W2936" s="20"/>
    </row>
    <row r="2937" s="19" customFormat="1" outlineLevel="1" spans="1:23">
      <c r="A2937" s="70" t="s">
        <v>6662</v>
      </c>
      <c r="B2937" s="71" t="s">
        <v>6663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11" t="s">
        <v>351</v>
      </c>
      <c r="N2937" s="145" t="s">
        <v>6595</v>
      </c>
      <c r="O2937" s="254">
        <v>4650358701638</v>
      </c>
      <c r="P2937" s="118">
        <v>15</v>
      </c>
      <c r="Q2937" s="136">
        <v>0.044</v>
      </c>
      <c r="R2937" s="127">
        <f t="shared" si="719"/>
        <v>0</v>
      </c>
      <c r="S2937" s="128">
        <f t="shared" si="720"/>
        <v>0</v>
      </c>
      <c r="T2937" s="22"/>
      <c r="W2937" s="20"/>
    </row>
    <row r="2938" s="19" customFormat="1" outlineLevel="1" spans="1:23">
      <c r="A2938" s="70" t="s">
        <v>6664</v>
      </c>
      <c r="B2938" s="71" t="s">
        <v>6665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11" t="s">
        <v>351</v>
      </c>
      <c r="N2938" s="145" t="s">
        <v>6595</v>
      </c>
      <c r="O2938" s="254">
        <v>4650358701645</v>
      </c>
      <c r="P2938" s="118">
        <v>18</v>
      </c>
      <c r="Q2938" s="136">
        <v>0.05</v>
      </c>
      <c r="R2938" s="127">
        <f t="shared" si="719"/>
        <v>0</v>
      </c>
      <c r="S2938" s="128">
        <f t="shared" si="720"/>
        <v>0</v>
      </c>
      <c r="T2938" s="22"/>
      <c r="W2938" s="20"/>
    </row>
    <row r="2939" s="19" customFormat="1" outlineLevel="1" spans="1:23">
      <c r="A2939" s="70" t="s">
        <v>6666</v>
      </c>
      <c r="B2939" s="71" t="s">
        <v>6667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11" t="s">
        <v>351</v>
      </c>
      <c r="N2939" s="145" t="s">
        <v>6595</v>
      </c>
      <c r="O2939" s="254">
        <v>4650358701560</v>
      </c>
      <c r="P2939" s="118">
        <v>16</v>
      </c>
      <c r="Q2939" s="136">
        <v>0.055</v>
      </c>
      <c r="R2939" s="127">
        <f t="shared" si="719"/>
        <v>0</v>
      </c>
      <c r="S2939" s="128">
        <f t="shared" si="720"/>
        <v>0</v>
      </c>
      <c r="T2939" s="22"/>
      <c r="W2939" s="20"/>
    </row>
    <row r="2940" s="19" customFormat="1" outlineLevel="1" spans="1:23">
      <c r="A2940" s="70" t="s">
        <v>6668</v>
      </c>
      <c r="B2940" s="71" t="s">
        <v>6669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11" t="s">
        <v>351</v>
      </c>
      <c r="N2940" s="145" t="s">
        <v>6595</v>
      </c>
      <c r="O2940" s="254">
        <v>4650358701584</v>
      </c>
      <c r="P2940" s="118">
        <v>22</v>
      </c>
      <c r="Q2940" s="136">
        <v>0.055</v>
      </c>
      <c r="R2940" s="127">
        <f t="shared" si="719"/>
        <v>0</v>
      </c>
      <c r="S2940" s="128">
        <f t="shared" si="720"/>
        <v>0</v>
      </c>
      <c r="T2940" s="22"/>
      <c r="W2940" s="20"/>
    </row>
    <row r="2941" s="19" customFormat="1" outlineLevel="1" spans="1:23">
      <c r="A2941" s="70" t="s">
        <v>6670</v>
      </c>
      <c r="B2941" s="71" t="s">
        <v>6671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200</v>
      </c>
      <c r="I2941" s="72"/>
      <c r="J2941" s="75" t="str">
        <f t="shared" si="721"/>
        <v/>
      </c>
      <c r="K2941" s="72">
        <v>1</v>
      </c>
      <c r="L2941" s="72">
        <v>100</v>
      </c>
      <c r="M2941" s="111" t="s">
        <v>351</v>
      </c>
      <c r="N2941" s="145" t="s">
        <v>6595</v>
      </c>
      <c r="O2941" s="254">
        <v>4650358701652</v>
      </c>
      <c r="P2941" s="118">
        <v>12</v>
      </c>
      <c r="Q2941" s="136">
        <v>0.044</v>
      </c>
      <c r="R2941" s="127">
        <f t="shared" si="719"/>
        <v>0</v>
      </c>
      <c r="S2941" s="128">
        <f t="shared" si="720"/>
        <v>0</v>
      </c>
      <c r="T2941" s="22"/>
      <c r="W2941" s="20"/>
    </row>
    <row r="2942" s="19" customFormat="1" outlineLevel="1" spans="1:23">
      <c r="A2942" s="70" t="s">
        <v>6672</v>
      </c>
      <c r="B2942" s="71" t="s">
        <v>6673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11" t="s">
        <v>351</v>
      </c>
      <c r="N2942" s="145" t="s">
        <v>6595</v>
      </c>
      <c r="O2942" s="254">
        <v>4650358701669</v>
      </c>
      <c r="P2942" s="118">
        <v>14</v>
      </c>
      <c r="Q2942" s="136">
        <v>0.044</v>
      </c>
      <c r="R2942" s="127">
        <f t="shared" si="719"/>
        <v>0</v>
      </c>
      <c r="S2942" s="128">
        <f t="shared" si="720"/>
        <v>0</v>
      </c>
      <c r="T2942" s="22"/>
      <c r="W2942" s="20"/>
    </row>
    <row r="2943" s="19" customFormat="1" outlineLevel="1" spans="1:23">
      <c r="A2943" s="70" t="s">
        <v>6674</v>
      </c>
      <c r="B2943" s="71" t="s">
        <v>6675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11" t="s">
        <v>351</v>
      </c>
      <c r="N2943" s="145" t="s">
        <v>6595</v>
      </c>
      <c r="O2943" s="254">
        <v>4650358701676</v>
      </c>
      <c r="P2943" s="118">
        <v>10</v>
      </c>
      <c r="Q2943" s="136">
        <v>0.044</v>
      </c>
      <c r="R2943" s="127">
        <f t="shared" si="719"/>
        <v>0</v>
      </c>
      <c r="S2943" s="128">
        <f t="shared" si="720"/>
        <v>0</v>
      </c>
      <c r="T2943" s="22"/>
      <c r="W2943" s="20"/>
    </row>
    <row r="2944" s="19" customFormat="1" outlineLevel="1" spans="1:23">
      <c r="A2944" s="70" t="s">
        <v>6676</v>
      </c>
      <c r="B2944" s="71" t="s">
        <v>6677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11" t="s">
        <v>351</v>
      </c>
      <c r="N2944" s="145" t="s">
        <v>6595</v>
      </c>
      <c r="O2944" s="254">
        <v>4650358701683</v>
      </c>
      <c r="P2944" s="118">
        <v>13</v>
      </c>
      <c r="Q2944" s="136">
        <v>0.044</v>
      </c>
      <c r="R2944" s="127">
        <f t="shared" si="719"/>
        <v>0</v>
      </c>
      <c r="S2944" s="128">
        <f t="shared" si="720"/>
        <v>0</v>
      </c>
      <c r="T2944" s="22"/>
      <c r="W2944" s="20"/>
    </row>
    <row r="2945" s="19" customFormat="1" outlineLevel="1" spans="1:23">
      <c r="A2945" s="70" t="s">
        <v>6678</v>
      </c>
      <c r="B2945" s="71" t="s">
        <v>6679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11" t="s">
        <v>351</v>
      </c>
      <c r="N2945" s="145" t="s">
        <v>6595</v>
      </c>
      <c r="O2945" s="254">
        <v>4650358701690</v>
      </c>
      <c r="P2945" s="118">
        <v>11</v>
      </c>
      <c r="Q2945" s="136">
        <v>0.044</v>
      </c>
      <c r="R2945" s="127">
        <f t="shared" si="719"/>
        <v>0</v>
      </c>
      <c r="S2945" s="128">
        <f t="shared" si="720"/>
        <v>0</v>
      </c>
      <c r="T2945" s="22"/>
      <c r="W2945" s="20"/>
    </row>
    <row r="2946" s="19" customFormat="1" outlineLevel="1" spans="1:23">
      <c r="A2946" s="70" t="s">
        <v>6680</v>
      </c>
      <c r="B2946" s="71" t="s">
        <v>6681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11" t="s">
        <v>351</v>
      </c>
      <c r="N2946" s="145" t="s">
        <v>6595</v>
      </c>
      <c r="O2946" s="254">
        <v>4650358701706</v>
      </c>
      <c r="P2946" s="118">
        <v>14</v>
      </c>
      <c r="Q2946" s="136">
        <v>0.055</v>
      </c>
      <c r="R2946" s="127">
        <f t="shared" si="719"/>
        <v>0</v>
      </c>
      <c r="S2946" s="128">
        <f t="shared" si="720"/>
        <v>0</v>
      </c>
      <c r="T2946" s="22"/>
      <c r="W2946" s="20"/>
    </row>
    <row r="2947" s="19" customFormat="1" outlineLevel="1" spans="1:23">
      <c r="A2947" s="70" t="s">
        <v>6682</v>
      </c>
      <c r="B2947" s="71" t="s">
        <v>6683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11" t="s">
        <v>351</v>
      </c>
      <c r="N2947" s="145" t="s">
        <v>6595</v>
      </c>
      <c r="O2947" s="254">
        <v>4650358701713</v>
      </c>
      <c r="P2947" s="118">
        <v>12</v>
      </c>
      <c r="Q2947" s="136">
        <v>0.055</v>
      </c>
      <c r="R2947" s="127">
        <f t="shared" si="719"/>
        <v>0</v>
      </c>
      <c r="S2947" s="128">
        <f t="shared" si="720"/>
        <v>0</v>
      </c>
      <c r="T2947" s="22"/>
      <c r="W2947" s="20"/>
    </row>
    <row r="2948" s="19" customFormat="1" outlineLevel="1" spans="1:23">
      <c r="A2948" s="70" t="s">
        <v>6684</v>
      </c>
      <c r="B2948" s="71" t="s">
        <v>6685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11" t="s">
        <v>351</v>
      </c>
      <c r="N2948" s="145" t="s">
        <v>6595</v>
      </c>
      <c r="O2948" s="254">
        <v>4650358701720</v>
      </c>
      <c r="P2948" s="118">
        <v>15</v>
      </c>
      <c r="Q2948" s="136">
        <v>0.055</v>
      </c>
      <c r="R2948" s="127">
        <f t="shared" si="719"/>
        <v>0</v>
      </c>
      <c r="S2948" s="128">
        <f t="shared" si="720"/>
        <v>0</v>
      </c>
      <c r="T2948" s="22"/>
      <c r="W2948" s="20"/>
    </row>
    <row r="2949" s="19" customFormat="1" outlineLevel="1" spans="1:23">
      <c r="A2949" s="70" t="s">
        <v>6686</v>
      </c>
      <c r="B2949" s="71" t="s">
        <v>6687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47</v>
      </c>
      <c r="I2949" s="72"/>
      <c r="J2949" s="75" t="str">
        <f t="shared" si="721"/>
        <v/>
      </c>
      <c r="K2949" s="72">
        <v>1</v>
      </c>
      <c r="L2949" s="72">
        <v>48</v>
      </c>
      <c r="M2949" s="111" t="s">
        <v>351</v>
      </c>
      <c r="N2949" s="145" t="s">
        <v>6595</v>
      </c>
      <c r="O2949" s="254">
        <v>4650358701737</v>
      </c>
      <c r="P2949" s="118">
        <v>15</v>
      </c>
      <c r="Q2949" s="136">
        <v>0.044</v>
      </c>
      <c r="R2949" s="127">
        <f t="shared" si="719"/>
        <v>0</v>
      </c>
      <c r="S2949" s="128">
        <f t="shared" si="720"/>
        <v>0</v>
      </c>
      <c r="T2949" s="22"/>
      <c r="W2949" s="20"/>
    </row>
    <row r="2950" s="19" customFormat="1" outlineLevel="1" spans="1:23">
      <c r="A2950" s="70" t="s">
        <v>6688</v>
      </c>
      <c r="B2950" s="71" t="s">
        <v>6689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11" t="s">
        <v>351</v>
      </c>
      <c r="N2950" s="145" t="s">
        <v>6595</v>
      </c>
      <c r="O2950" s="254">
        <v>4650358701744</v>
      </c>
      <c r="P2950" s="118">
        <v>18</v>
      </c>
      <c r="Q2950" s="136">
        <v>0.05</v>
      </c>
      <c r="R2950" s="127">
        <f t="shared" si="719"/>
        <v>0</v>
      </c>
      <c r="S2950" s="128">
        <f t="shared" si="720"/>
        <v>0</v>
      </c>
      <c r="T2950" s="22"/>
      <c r="W2950" s="20"/>
    </row>
    <row r="2951" s="19" customFormat="1" outlineLevel="1" spans="1:23">
      <c r="A2951" s="70" t="s">
        <v>6690</v>
      </c>
      <c r="B2951" s="71" t="s">
        <v>6691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11" t="s">
        <v>351</v>
      </c>
      <c r="N2951" s="145" t="s">
        <v>6595</v>
      </c>
      <c r="O2951" s="254">
        <v>4650358701751</v>
      </c>
      <c r="P2951" s="118">
        <v>10</v>
      </c>
      <c r="Q2951" s="136">
        <v>0.044</v>
      </c>
      <c r="R2951" s="127">
        <f t="shared" si="719"/>
        <v>0</v>
      </c>
      <c r="S2951" s="128">
        <f t="shared" si="720"/>
        <v>0</v>
      </c>
      <c r="T2951" s="22"/>
      <c r="W2951" s="20"/>
    </row>
    <row r="2952" s="19" customFormat="1" outlineLevel="1" spans="1:23">
      <c r="A2952" s="70" t="s">
        <v>6692</v>
      </c>
      <c r="B2952" s="71" t="s">
        <v>6693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11" t="s">
        <v>351</v>
      </c>
      <c r="N2952" s="145" t="s">
        <v>6595</v>
      </c>
      <c r="O2952" s="254">
        <v>4650358701768</v>
      </c>
      <c r="P2952" s="118">
        <v>10</v>
      </c>
      <c r="Q2952" s="136">
        <v>0.044</v>
      </c>
      <c r="R2952" s="127">
        <f t="shared" si="719"/>
        <v>0</v>
      </c>
      <c r="S2952" s="128">
        <f t="shared" si="720"/>
        <v>0</v>
      </c>
      <c r="T2952" s="22"/>
      <c r="W2952" s="20"/>
    </row>
    <row r="2953" s="19" customFormat="1" outlineLevel="1" spans="1:23">
      <c r="A2953" s="70" t="s">
        <v>6694</v>
      </c>
      <c r="B2953" s="71" t="s">
        <v>6695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11" t="s">
        <v>351</v>
      </c>
      <c r="N2953" s="145" t="s">
        <v>6595</v>
      </c>
      <c r="O2953" s="254">
        <v>4650358701775</v>
      </c>
      <c r="P2953" s="118">
        <v>14</v>
      </c>
      <c r="Q2953" s="136">
        <v>0.044</v>
      </c>
      <c r="R2953" s="127">
        <f t="shared" si="719"/>
        <v>0</v>
      </c>
      <c r="S2953" s="128">
        <f t="shared" si="720"/>
        <v>0</v>
      </c>
      <c r="T2953" s="22"/>
      <c r="W2953" s="20"/>
    </row>
    <row r="2954" s="19" customFormat="1" outlineLevel="1" spans="1:23">
      <c r="A2954" s="70" t="s">
        <v>6696</v>
      </c>
      <c r="B2954" s="71" t="s">
        <v>6697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11" t="s">
        <v>351</v>
      </c>
      <c r="N2954" s="145" t="s">
        <v>6595</v>
      </c>
      <c r="O2954" s="254">
        <v>4650358701782</v>
      </c>
      <c r="P2954" s="118">
        <v>14</v>
      </c>
      <c r="Q2954" s="136">
        <v>0.044</v>
      </c>
      <c r="R2954" s="127">
        <f t="shared" si="719"/>
        <v>0</v>
      </c>
      <c r="S2954" s="128">
        <f t="shared" si="720"/>
        <v>0</v>
      </c>
      <c r="T2954" s="22"/>
      <c r="W2954" s="20"/>
    </row>
    <row r="2955" s="19" customFormat="1" outlineLevel="1" spans="1:23">
      <c r="A2955" s="70" t="s">
        <v>6698</v>
      </c>
      <c r="B2955" s="71" t="s">
        <v>6699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11" t="s">
        <v>351</v>
      </c>
      <c r="N2955" s="145" t="s">
        <v>6595</v>
      </c>
      <c r="O2955" s="254">
        <v>4650358702000</v>
      </c>
      <c r="P2955" s="118">
        <v>12</v>
      </c>
      <c r="Q2955" s="136">
        <v>0.055</v>
      </c>
      <c r="R2955" s="127">
        <f t="shared" si="719"/>
        <v>0</v>
      </c>
      <c r="S2955" s="128">
        <f t="shared" si="720"/>
        <v>0</v>
      </c>
      <c r="T2955" s="22"/>
      <c r="W2955" s="20"/>
    </row>
    <row r="2956" s="19" customFormat="1" outlineLevel="1" spans="1:23">
      <c r="A2956" s="70" t="s">
        <v>6700</v>
      </c>
      <c r="B2956" s="71" t="s">
        <v>6701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11" t="s">
        <v>351</v>
      </c>
      <c r="N2956" s="145" t="s">
        <v>6595</v>
      </c>
      <c r="O2956" s="254">
        <v>4650358702017</v>
      </c>
      <c r="P2956" s="118">
        <v>15</v>
      </c>
      <c r="Q2956" s="136">
        <v>0.055</v>
      </c>
      <c r="R2956" s="127">
        <f t="shared" si="719"/>
        <v>0</v>
      </c>
      <c r="S2956" s="128">
        <f t="shared" si="720"/>
        <v>0</v>
      </c>
      <c r="T2956" s="22"/>
      <c r="W2956" s="20"/>
    </row>
    <row r="2957" s="19" customFormat="1" outlineLevel="1" spans="1:23">
      <c r="A2957" s="70" t="s">
        <v>6702</v>
      </c>
      <c r="B2957" s="71" t="s">
        <v>6703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11" t="s">
        <v>351</v>
      </c>
      <c r="N2957" s="145" t="s">
        <v>6595</v>
      </c>
      <c r="O2957" s="254">
        <v>4650358702024</v>
      </c>
      <c r="P2957" s="118">
        <v>9.5</v>
      </c>
      <c r="Q2957" s="136">
        <v>0.044</v>
      </c>
      <c r="R2957" s="127">
        <f t="shared" si="719"/>
        <v>0</v>
      </c>
      <c r="S2957" s="128">
        <f t="shared" si="720"/>
        <v>0</v>
      </c>
      <c r="T2957" s="22"/>
      <c r="W2957" s="20"/>
    </row>
    <row r="2958" s="19" customFormat="1" outlineLevel="1" spans="1:23">
      <c r="A2958" s="70" t="s">
        <v>6704</v>
      </c>
      <c r="B2958" s="71" t="s">
        <v>6705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11" t="s">
        <v>351</v>
      </c>
      <c r="N2958" s="145" t="s">
        <v>6595</v>
      </c>
      <c r="O2958" s="254">
        <v>4650358702031</v>
      </c>
      <c r="P2958" s="118">
        <v>15.5</v>
      </c>
      <c r="Q2958" s="136">
        <v>0.05</v>
      </c>
      <c r="R2958" s="127">
        <f t="shared" si="719"/>
        <v>0</v>
      </c>
      <c r="S2958" s="128">
        <f t="shared" si="720"/>
        <v>0</v>
      </c>
      <c r="T2958" s="22"/>
      <c r="W2958" s="20"/>
    </row>
    <row r="2959" s="19" customFormat="1" outlineLevel="1" spans="1:23">
      <c r="A2959" s="70" t="s">
        <v>6706</v>
      </c>
      <c r="B2959" s="71" t="s">
        <v>6707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11" t="s">
        <v>351</v>
      </c>
      <c r="N2959" s="145" t="s">
        <v>6595</v>
      </c>
      <c r="O2959" s="254">
        <v>4650358702048</v>
      </c>
      <c r="P2959" s="118">
        <v>15</v>
      </c>
      <c r="Q2959" s="136">
        <v>0.055</v>
      </c>
      <c r="R2959" s="127">
        <f t="shared" si="719"/>
        <v>0</v>
      </c>
      <c r="S2959" s="128">
        <f t="shared" si="720"/>
        <v>0</v>
      </c>
      <c r="T2959" s="22"/>
      <c r="W2959" s="20"/>
    </row>
    <row r="2960" s="19" customFormat="1" outlineLevel="1" spans="1:23">
      <c r="A2960" s="77" t="s">
        <v>6708</v>
      </c>
      <c r="B2960" s="71" t="s">
        <v>6709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8"/>
      <c r="I2960" s="72"/>
      <c r="J2960" s="75" t="str">
        <f t="shared" si="721"/>
        <v/>
      </c>
      <c r="K2960" s="72">
        <v>1</v>
      </c>
      <c r="L2960" s="72">
        <v>68</v>
      </c>
      <c r="M2960" s="111"/>
      <c r="N2960" s="145" t="s">
        <v>6595</v>
      </c>
      <c r="O2960" s="254">
        <v>4650358702055</v>
      </c>
      <c r="P2960" s="118">
        <v>18</v>
      </c>
      <c r="Q2960" s="136">
        <v>0.044</v>
      </c>
      <c r="R2960" s="127">
        <f t="shared" si="719"/>
        <v>0</v>
      </c>
      <c r="S2960" s="128">
        <f t="shared" si="720"/>
        <v>0</v>
      </c>
      <c r="T2960" s="22"/>
      <c r="W2960" s="20"/>
    </row>
    <row r="2961" s="19" customFormat="1" outlineLevel="1" spans="1:23">
      <c r="A2961" s="77" t="s">
        <v>6710</v>
      </c>
      <c r="B2961" s="71" t="s">
        <v>6711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8"/>
      <c r="I2961" s="72"/>
      <c r="J2961" s="75" t="str">
        <f t="shared" si="721"/>
        <v/>
      </c>
      <c r="K2961" s="72">
        <v>1</v>
      </c>
      <c r="L2961" s="72">
        <v>68</v>
      </c>
      <c r="M2961" s="111"/>
      <c r="N2961" s="145" t="s">
        <v>6595</v>
      </c>
      <c r="O2961" s="254">
        <v>4650358702062</v>
      </c>
      <c r="P2961" s="118">
        <v>17</v>
      </c>
      <c r="Q2961" s="136">
        <v>0.044</v>
      </c>
      <c r="R2961" s="127">
        <f t="shared" si="719"/>
        <v>0</v>
      </c>
      <c r="S2961" s="128">
        <f t="shared" si="720"/>
        <v>0</v>
      </c>
      <c r="T2961" s="22"/>
      <c r="W2961" s="20"/>
    </row>
    <row r="2962" s="19" customFormat="1" outlineLevel="1" spans="1:23">
      <c r="A2962" s="77" t="s">
        <v>6712</v>
      </c>
      <c r="B2962" s="71" t="s">
        <v>6713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8"/>
      <c r="I2962" s="72"/>
      <c r="J2962" s="75" t="str">
        <f t="shared" si="721"/>
        <v/>
      </c>
      <c r="K2962" s="72">
        <v>1</v>
      </c>
      <c r="L2962" s="72">
        <v>30</v>
      </c>
      <c r="M2962" s="111"/>
      <c r="N2962" s="145" t="s">
        <v>6595</v>
      </c>
      <c r="O2962" s="254">
        <v>4650358702079</v>
      </c>
      <c r="P2962" s="118">
        <v>14</v>
      </c>
      <c r="Q2962" s="136">
        <v>0.068</v>
      </c>
      <c r="R2962" s="127">
        <f t="shared" si="719"/>
        <v>0</v>
      </c>
      <c r="S2962" s="128">
        <f t="shared" si="720"/>
        <v>0</v>
      </c>
      <c r="T2962" s="22"/>
      <c r="W2962" s="20"/>
    </row>
    <row r="2963" s="19" customFormat="1" outlineLevel="1" spans="1:23">
      <c r="A2963" s="77" t="s">
        <v>6714</v>
      </c>
      <c r="B2963" s="71" t="s">
        <v>6715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8"/>
      <c r="I2963" s="72"/>
      <c r="J2963" s="75" t="str">
        <f t="shared" si="721"/>
        <v/>
      </c>
      <c r="K2963" s="72">
        <v>1</v>
      </c>
      <c r="L2963" s="72">
        <v>30</v>
      </c>
      <c r="M2963" s="111"/>
      <c r="N2963" s="145" t="s">
        <v>6595</v>
      </c>
      <c r="O2963" s="254">
        <v>4650358702086</v>
      </c>
      <c r="P2963" s="118">
        <v>18</v>
      </c>
      <c r="Q2963" s="136">
        <v>0.068</v>
      </c>
      <c r="R2963" s="127">
        <f t="shared" si="719"/>
        <v>0</v>
      </c>
      <c r="S2963" s="128">
        <f t="shared" si="720"/>
        <v>0</v>
      </c>
      <c r="T2963" s="22"/>
      <c r="W2963" s="20"/>
    </row>
    <row r="2964" s="19" customFormat="1" outlineLevel="1" spans="1:23">
      <c r="A2964" s="77" t="s">
        <v>6716</v>
      </c>
      <c r="B2964" s="71" t="s">
        <v>6717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8"/>
      <c r="I2964" s="72"/>
      <c r="J2964" s="75" t="str">
        <f t="shared" si="721"/>
        <v/>
      </c>
      <c r="K2964" s="72">
        <v>1</v>
      </c>
      <c r="L2964" s="72">
        <v>100</v>
      </c>
      <c r="M2964" s="111"/>
      <c r="N2964" s="145" t="s">
        <v>6595</v>
      </c>
      <c r="O2964" s="254">
        <v>4650358702093</v>
      </c>
      <c r="P2964" s="118">
        <v>11</v>
      </c>
      <c r="Q2964" s="136">
        <v>0.044</v>
      </c>
      <c r="R2964" s="127">
        <f t="shared" si="719"/>
        <v>0</v>
      </c>
      <c r="S2964" s="128">
        <f t="shared" si="720"/>
        <v>0</v>
      </c>
      <c r="T2964" s="22"/>
      <c r="W2964" s="20"/>
    </row>
    <row r="2965" s="19" customFormat="1" outlineLevel="1" spans="1:23">
      <c r="A2965" s="77" t="s">
        <v>6718</v>
      </c>
      <c r="B2965" s="71" t="s">
        <v>6719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8"/>
      <c r="I2965" s="72"/>
      <c r="J2965" s="75" t="str">
        <f t="shared" si="721"/>
        <v/>
      </c>
      <c r="K2965" s="72">
        <v>1</v>
      </c>
      <c r="L2965" s="72">
        <v>100</v>
      </c>
      <c r="M2965" s="111"/>
      <c r="N2965" s="145" t="s">
        <v>6595</v>
      </c>
      <c r="O2965" s="254">
        <v>4650358702109</v>
      </c>
      <c r="P2965" s="118">
        <v>12</v>
      </c>
      <c r="Q2965" s="136">
        <v>0.044</v>
      </c>
      <c r="R2965" s="127">
        <f t="shared" si="719"/>
        <v>0</v>
      </c>
      <c r="S2965" s="128">
        <f t="shared" si="720"/>
        <v>0</v>
      </c>
      <c r="T2965" s="22"/>
      <c r="W2965" s="20"/>
    </row>
    <row r="2966" s="19" customFormat="1" outlineLevel="1" spans="1:23">
      <c r="A2966" s="77" t="s">
        <v>6720</v>
      </c>
      <c r="B2966" s="71" t="s">
        <v>6721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8"/>
      <c r="I2966" s="72"/>
      <c r="J2966" s="75" t="str">
        <f t="shared" si="721"/>
        <v/>
      </c>
      <c r="K2966" s="72">
        <v>1</v>
      </c>
      <c r="L2966" s="72">
        <v>100</v>
      </c>
      <c r="M2966" s="111"/>
      <c r="N2966" s="145" t="s">
        <v>6595</v>
      </c>
      <c r="O2966" s="254">
        <v>4650358702116</v>
      </c>
      <c r="P2966" s="118">
        <v>11</v>
      </c>
      <c r="Q2966" s="136">
        <v>0.044</v>
      </c>
      <c r="R2966" s="127">
        <f t="shared" si="719"/>
        <v>0</v>
      </c>
      <c r="S2966" s="128">
        <f t="shared" si="720"/>
        <v>0</v>
      </c>
      <c r="T2966" s="22"/>
      <c r="W2966" s="20"/>
    </row>
    <row r="2967" s="19" customFormat="1" outlineLevel="1" spans="1:23">
      <c r="A2967" s="77" t="s">
        <v>6722</v>
      </c>
      <c r="B2967" s="71" t="s">
        <v>6723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8"/>
      <c r="I2967" s="72"/>
      <c r="J2967" s="75" t="str">
        <f t="shared" si="721"/>
        <v/>
      </c>
      <c r="K2967" s="72">
        <v>1</v>
      </c>
      <c r="L2967" s="72">
        <v>100</v>
      </c>
      <c r="M2967" s="111"/>
      <c r="N2967" s="145" t="s">
        <v>6595</v>
      </c>
      <c r="O2967" s="254">
        <v>4650358702123</v>
      </c>
      <c r="P2967" s="118">
        <v>13</v>
      </c>
      <c r="Q2967" s="136">
        <v>0.044</v>
      </c>
      <c r="R2967" s="127">
        <f t="shared" ref="R2967:R3030" si="724">P2967/L2967*D2967</f>
        <v>0</v>
      </c>
      <c r="S2967" s="128">
        <f t="shared" ref="S2967:S3030" si="725">Q2967/L2967*D2967</f>
        <v>0</v>
      </c>
      <c r="T2967" s="22"/>
      <c r="W2967" s="20"/>
    </row>
    <row r="2968" s="19" customFormat="1" outlineLevel="1" spans="1:23">
      <c r="A2968" s="77" t="s">
        <v>6724</v>
      </c>
      <c r="B2968" s="71" t="s">
        <v>6725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8"/>
      <c r="I2968" s="72"/>
      <c r="J2968" s="75" t="str">
        <f t="shared" si="721"/>
        <v/>
      </c>
      <c r="K2968" s="72">
        <v>1</v>
      </c>
      <c r="L2968" s="72">
        <v>100</v>
      </c>
      <c r="M2968" s="111"/>
      <c r="N2968" s="145" t="s">
        <v>6595</v>
      </c>
      <c r="O2968" s="254">
        <v>4650358702130</v>
      </c>
      <c r="P2968" s="118">
        <v>13</v>
      </c>
      <c r="Q2968" s="136">
        <v>0.044</v>
      </c>
      <c r="R2968" s="127">
        <f t="shared" si="724"/>
        <v>0</v>
      </c>
      <c r="S2968" s="128">
        <f t="shared" si="725"/>
        <v>0</v>
      </c>
      <c r="T2968" s="22"/>
      <c r="W2968" s="20"/>
    </row>
    <row r="2969" s="19" customFormat="1" outlineLevel="1" spans="1:23">
      <c r="A2969" s="77" t="s">
        <v>6726</v>
      </c>
      <c r="B2969" s="71" t="s">
        <v>6727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8"/>
      <c r="I2969" s="72"/>
      <c r="J2969" s="75" t="str">
        <f t="shared" si="721"/>
        <v/>
      </c>
      <c r="K2969" s="72">
        <v>1</v>
      </c>
      <c r="L2969" s="72">
        <v>100</v>
      </c>
      <c r="M2969" s="111"/>
      <c r="N2969" s="145" t="s">
        <v>6595</v>
      </c>
      <c r="O2969" s="254">
        <v>4650358702147</v>
      </c>
      <c r="P2969" s="118">
        <v>13</v>
      </c>
      <c r="Q2969" s="136">
        <v>0.055</v>
      </c>
      <c r="R2969" s="127">
        <f t="shared" si="724"/>
        <v>0</v>
      </c>
      <c r="S2969" s="128">
        <f t="shared" si="725"/>
        <v>0</v>
      </c>
      <c r="T2969" s="22"/>
      <c r="W2969" s="20"/>
    </row>
    <row r="2970" s="19" customFormat="1" outlineLevel="1" spans="1:23">
      <c r="A2970" s="77" t="s">
        <v>6728</v>
      </c>
      <c r="B2970" s="71" t="s">
        <v>6729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8"/>
      <c r="I2970" s="72"/>
      <c r="J2970" s="75" t="str">
        <f t="shared" si="721"/>
        <v/>
      </c>
      <c r="K2970" s="72">
        <v>1</v>
      </c>
      <c r="L2970" s="72">
        <v>100</v>
      </c>
      <c r="M2970" s="111"/>
      <c r="N2970" s="145" t="s">
        <v>6595</v>
      </c>
      <c r="O2970" s="254">
        <v>4650358702154</v>
      </c>
      <c r="P2970" s="118">
        <v>13</v>
      </c>
      <c r="Q2970" s="136">
        <v>0.044</v>
      </c>
      <c r="R2970" s="127">
        <f t="shared" si="724"/>
        <v>0</v>
      </c>
      <c r="S2970" s="128">
        <f t="shared" si="725"/>
        <v>0</v>
      </c>
      <c r="T2970" s="22"/>
      <c r="W2970" s="20"/>
    </row>
    <row r="2971" s="19" customFormat="1" outlineLevel="1" spans="1:23">
      <c r="A2971" s="77" t="s">
        <v>6730</v>
      </c>
      <c r="B2971" s="71" t="s">
        <v>6731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8"/>
      <c r="I2971" s="72"/>
      <c r="J2971" s="75" t="str">
        <f t="shared" si="721"/>
        <v/>
      </c>
      <c r="K2971" s="72">
        <v>1</v>
      </c>
      <c r="L2971" s="72">
        <v>100</v>
      </c>
      <c r="M2971" s="111"/>
      <c r="N2971" s="145" t="s">
        <v>6595</v>
      </c>
      <c r="O2971" s="254">
        <v>4650358702161</v>
      </c>
      <c r="P2971" s="118">
        <v>14</v>
      </c>
      <c r="Q2971" s="136">
        <v>0.055</v>
      </c>
      <c r="R2971" s="127">
        <f t="shared" si="724"/>
        <v>0</v>
      </c>
      <c r="S2971" s="128">
        <f t="shared" si="725"/>
        <v>0</v>
      </c>
      <c r="T2971" s="22"/>
      <c r="W2971" s="20"/>
    </row>
    <row r="2972" s="19" customFormat="1" outlineLevel="1" spans="1:23">
      <c r="A2972" s="77" t="s">
        <v>6732</v>
      </c>
      <c r="B2972" s="71" t="s">
        <v>6733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8"/>
      <c r="I2972" s="72"/>
      <c r="J2972" s="75" t="str">
        <f t="shared" si="721"/>
        <v/>
      </c>
      <c r="K2972" s="72">
        <v>1</v>
      </c>
      <c r="L2972" s="72">
        <v>48</v>
      </c>
      <c r="M2972" s="111"/>
      <c r="N2972" s="145" t="s">
        <v>6595</v>
      </c>
      <c r="O2972" s="254">
        <v>4650358702178</v>
      </c>
      <c r="P2972" s="118">
        <v>13</v>
      </c>
      <c r="Q2972" s="136">
        <v>0.044</v>
      </c>
      <c r="R2972" s="127">
        <f t="shared" si="724"/>
        <v>0</v>
      </c>
      <c r="S2972" s="128">
        <f t="shared" si="725"/>
        <v>0</v>
      </c>
      <c r="T2972" s="22"/>
      <c r="W2972" s="20"/>
    </row>
    <row r="2973" s="19" customFormat="1" outlineLevel="1" spans="1:23">
      <c r="A2973" s="77" t="s">
        <v>6734</v>
      </c>
      <c r="B2973" s="71" t="s">
        <v>6735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8"/>
      <c r="I2973" s="72"/>
      <c r="J2973" s="75" t="str">
        <f t="shared" si="721"/>
        <v/>
      </c>
      <c r="K2973" s="72">
        <v>1</v>
      </c>
      <c r="L2973" s="72">
        <v>30</v>
      </c>
      <c r="M2973" s="111"/>
      <c r="N2973" s="145" t="s">
        <v>6595</v>
      </c>
      <c r="O2973" s="254">
        <v>4650358702185</v>
      </c>
      <c r="P2973" s="118">
        <v>13</v>
      </c>
      <c r="Q2973" s="136">
        <v>0.05</v>
      </c>
      <c r="R2973" s="127">
        <f t="shared" si="724"/>
        <v>0</v>
      </c>
      <c r="S2973" s="128">
        <f t="shared" si="725"/>
        <v>0</v>
      </c>
      <c r="T2973" s="22"/>
      <c r="W2973" s="20"/>
    </row>
    <row r="2974" s="19" customFormat="1" outlineLevel="1" spans="1:23">
      <c r="A2974" s="77" t="s">
        <v>6736</v>
      </c>
      <c r="B2974" s="71" t="s">
        <v>6737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8"/>
      <c r="I2974" s="72"/>
      <c r="J2974" s="75" t="str">
        <f t="shared" si="721"/>
        <v/>
      </c>
      <c r="K2974" s="72">
        <v>1</v>
      </c>
      <c r="L2974" s="72">
        <v>100</v>
      </c>
      <c r="M2974" s="111"/>
      <c r="N2974" s="145" t="s">
        <v>6595</v>
      </c>
      <c r="O2974" s="254">
        <v>4650358702192</v>
      </c>
      <c r="P2974" s="118">
        <v>13</v>
      </c>
      <c r="Q2974" s="136">
        <v>0.044</v>
      </c>
      <c r="R2974" s="127">
        <f t="shared" si="724"/>
        <v>0</v>
      </c>
      <c r="S2974" s="128">
        <f t="shared" si="725"/>
        <v>0</v>
      </c>
      <c r="T2974" s="22"/>
      <c r="W2974" s="20"/>
    </row>
    <row r="2975" s="19" customFormat="1" outlineLevel="1" spans="1:23">
      <c r="A2975" s="77" t="s">
        <v>6738</v>
      </c>
      <c r="B2975" s="71" t="s">
        <v>6739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8"/>
      <c r="I2975" s="72"/>
      <c r="J2975" s="75" t="str">
        <f t="shared" si="721"/>
        <v/>
      </c>
      <c r="K2975" s="72">
        <v>1</v>
      </c>
      <c r="L2975" s="72">
        <v>100</v>
      </c>
      <c r="M2975" s="111"/>
      <c r="N2975" s="145" t="s">
        <v>6595</v>
      </c>
      <c r="O2975" s="254">
        <v>4650358702208</v>
      </c>
      <c r="P2975" s="118">
        <v>15</v>
      </c>
      <c r="Q2975" s="136">
        <v>0.055</v>
      </c>
      <c r="R2975" s="127">
        <f t="shared" si="724"/>
        <v>0</v>
      </c>
      <c r="S2975" s="128">
        <f t="shared" si="725"/>
        <v>0</v>
      </c>
      <c r="T2975" s="22"/>
      <c r="W2975" s="20"/>
    </row>
    <row r="2976" s="19" customFormat="1" outlineLevel="1" spans="1:23">
      <c r="A2976" s="77" t="s">
        <v>6740</v>
      </c>
      <c r="B2976" s="71" t="s">
        <v>6741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8"/>
      <c r="I2976" s="72"/>
      <c r="J2976" s="75" t="str">
        <f t="shared" si="721"/>
        <v/>
      </c>
      <c r="K2976" s="72">
        <v>1</v>
      </c>
      <c r="L2976" s="72">
        <v>100</v>
      </c>
      <c r="M2976" s="111"/>
      <c r="N2976" s="145" t="s">
        <v>6595</v>
      </c>
      <c r="O2976" s="254">
        <v>4650358702215</v>
      </c>
      <c r="P2976" s="118">
        <v>11</v>
      </c>
      <c r="Q2976" s="136">
        <v>0.044</v>
      </c>
      <c r="R2976" s="127">
        <f t="shared" si="724"/>
        <v>0</v>
      </c>
      <c r="S2976" s="128">
        <f t="shared" si="725"/>
        <v>0</v>
      </c>
      <c r="T2976" s="22"/>
      <c r="W2976" s="20"/>
    </row>
    <row r="2977" s="19" customFormat="1" outlineLevel="1" spans="1:23">
      <c r="A2977" s="77" t="s">
        <v>6742</v>
      </c>
      <c r="B2977" s="71" t="s">
        <v>6743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8"/>
      <c r="I2977" s="72"/>
      <c r="J2977" s="75" t="str">
        <f t="shared" si="721"/>
        <v/>
      </c>
      <c r="K2977" s="72">
        <v>1</v>
      </c>
      <c r="L2977" s="72">
        <v>100</v>
      </c>
      <c r="M2977" s="111"/>
      <c r="N2977" s="145" t="s">
        <v>6595</v>
      </c>
      <c r="O2977" s="254">
        <v>4650358702222</v>
      </c>
      <c r="P2977" s="118">
        <v>12</v>
      </c>
      <c r="Q2977" s="136">
        <v>0.044</v>
      </c>
      <c r="R2977" s="127">
        <f t="shared" si="724"/>
        <v>0</v>
      </c>
      <c r="S2977" s="128">
        <f t="shared" si="725"/>
        <v>0</v>
      </c>
      <c r="T2977" s="22"/>
      <c r="W2977" s="20"/>
    </row>
    <row r="2978" s="19" customFormat="1" outlineLevel="1" spans="1:23">
      <c r="A2978" s="77" t="s">
        <v>6744</v>
      </c>
      <c r="B2978" s="71" t="s">
        <v>6745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8"/>
      <c r="I2978" s="72"/>
      <c r="J2978" s="75" t="str">
        <f t="shared" si="721"/>
        <v/>
      </c>
      <c r="K2978" s="72">
        <v>1</v>
      </c>
      <c r="L2978" s="72">
        <v>100</v>
      </c>
      <c r="M2978" s="111"/>
      <c r="N2978" s="145" t="s">
        <v>6595</v>
      </c>
      <c r="O2978" s="254">
        <v>4650358702239</v>
      </c>
      <c r="P2978" s="118">
        <v>13</v>
      </c>
      <c r="Q2978" s="136">
        <v>0.044</v>
      </c>
      <c r="R2978" s="127">
        <f t="shared" si="724"/>
        <v>0</v>
      </c>
      <c r="S2978" s="128">
        <f t="shared" si="725"/>
        <v>0</v>
      </c>
      <c r="T2978" s="22"/>
      <c r="W2978" s="20"/>
    </row>
    <row r="2979" s="19" customFormat="1" outlineLevel="1" spans="1:23">
      <c r="A2979" s="77" t="s">
        <v>6746</v>
      </c>
      <c r="B2979" s="71" t="s">
        <v>6747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8"/>
      <c r="I2979" s="72"/>
      <c r="J2979" s="75" t="str">
        <f t="shared" si="721"/>
        <v/>
      </c>
      <c r="K2979" s="72">
        <v>1</v>
      </c>
      <c r="L2979" s="72">
        <v>100</v>
      </c>
      <c r="M2979" s="111"/>
      <c r="N2979" s="145" t="s">
        <v>6595</v>
      </c>
      <c r="O2979" s="254">
        <v>4650358702246</v>
      </c>
      <c r="P2979" s="118">
        <v>13</v>
      </c>
      <c r="Q2979" s="136">
        <v>0.055</v>
      </c>
      <c r="R2979" s="127">
        <f t="shared" si="724"/>
        <v>0</v>
      </c>
      <c r="S2979" s="128">
        <f t="shared" si="725"/>
        <v>0</v>
      </c>
      <c r="T2979" s="22"/>
      <c r="W2979" s="20"/>
    </row>
    <row r="2980" s="19" customFormat="1" outlineLevel="1" spans="1:23">
      <c r="A2980" s="77" t="s">
        <v>6748</v>
      </c>
      <c r="B2980" s="71" t="s">
        <v>6749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8"/>
      <c r="I2980" s="72"/>
      <c r="J2980" s="75" t="str">
        <f t="shared" si="721"/>
        <v/>
      </c>
      <c r="K2980" s="72">
        <v>1</v>
      </c>
      <c r="L2980" s="72">
        <v>100</v>
      </c>
      <c r="M2980" s="111"/>
      <c r="N2980" s="145" t="s">
        <v>6595</v>
      </c>
      <c r="O2980" s="254">
        <v>4650358702253</v>
      </c>
      <c r="P2980" s="118">
        <v>17</v>
      </c>
      <c r="Q2980" s="136">
        <v>0.055</v>
      </c>
      <c r="R2980" s="127">
        <f t="shared" si="724"/>
        <v>0</v>
      </c>
      <c r="S2980" s="128">
        <f t="shared" si="725"/>
        <v>0</v>
      </c>
      <c r="T2980" s="22"/>
      <c r="W2980" s="20"/>
    </row>
    <row r="2981" s="19" customFormat="1" outlineLevel="1" spans="1:23">
      <c r="A2981" s="77" t="s">
        <v>6750</v>
      </c>
      <c r="B2981" s="71" t="s">
        <v>6751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8"/>
      <c r="I2981" s="72"/>
      <c r="J2981" s="75" t="str">
        <f t="shared" si="721"/>
        <v/>
      </c>
      <c r="K2981" s="72">
        <v>1</v>
      </c>
      <c r="L2981" s="72">
        <v>100</v>
      </c>
      <c r="M2981" s="111"/>
      <c r="N2981" s="145" t="s">
        <v>6595</v>
      </c>
      <c r="O2981" s="254">
        <v>4650358702260</v>
      </c>
      <c r="P2981" s="118">
        <v>15</v>
      </c>
      <c r="Q2981" s="136">
        <v>0.055</v>
      </c>
      <c r="R2981" s="127">
        <f t="shared" si="724"/>
        <v>0</v>
      </c>
      <c r="S2981" s="128">
        <f t="shared" si="725"/>
        <v>0</v>
      </c>
      <c r="T2981" s="22"/>
      <c r="W2981" s="20"/>
    </row>
    <row r="2982" s="19" customFormat="1" outlineLevel="1" spans="1:23">
      <c r="A2982" s="77" t="s">
        <v>6752</v>
      </c>
      <c r="B2982" s="71" t="s">
        <v>6753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8"/>
      <c r="I2982" s="72"/>
      <c r="J2982" s="75" t="str">
        <f t="shared" si="721"/>
        <v/>
      </c>
      <c r="K2982" s="72">
        <v>1</v>
      </c>
      <c r="L2982" s="72">
        <v>48</v>
      </c>
      <c r="M2982" s="111"/>
      <c r="N2982" s="145" t="s">
        <v>6595</v>
      </c>
      <c r="O2982" s="254">
        <v>4650358702277</v>
      </c>
      <c r="P2982" s="118">
        <v>15.5</v>
      </c>
      <c r="Q2982" s="136">
        <v>0.044</v>
      </c>
      <c r="R2982" s="127">
        <f t="shared" si="724"/>
        <v>0</v>
      </c>
      <c r="S2982" s="128">
        <f t="shared" si="725"/>
        <v>0</v>
      </c>
      <c r="T2982" s="22"/>
      <c r="W2982" s="20"/>
    </row>
    <row r="2983" s="19" customFormat="1" outlineLevel="1" spans="1:23">
      <c r="A2983" s="77" t="s">
        <v>6754</v>
      </c>
      <c r="B2983" s="71" t="s">
        <v>6755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8"/>
      <c r="I2983" s="72"/>
      <c r="J2983" s="75" t="str">
        <f t="shared" si="721"/>
        <v/>
      </c>
      <c r="K2983" s="72">
        <v>1</v>
      </c>
      <c r="L2983" s="72">
        <v>30</v>
      </c>
      <c r="M2983" s="111"/>
      <c r="N2983" s="145" t="s">
        <v>6595</v>
      </c>
      <c r="O2983" s="254">
        <v>4650358702291</v>
      </c>
      <c r="P2983" s="118">
        <v>19</v>
      </c>
      <c r="Q2983" s="136">
        <v>0.05</v>
      </c>
      <c r="R2983" s="127">
        <f t="shared" si="724"/>
        <v>0</v>
      </c>
      <c r="S2983" s="128">
        <f t="shared" si="725"/>
        <v>0</v>
      </c>
      <c r="T2983" s="22"/>
      <c r="W2983" s="20"/>
    </row>
    <row r="2984" s="19" customFormat="1" outlineLevel="1" spans="1:23">
      <c r="A2984" s="77" t="s">
        <v>6756</v>
      </c>
      <c r="B2984" s="71" t="s">
        <v>6757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8"/>
      <c r="I2984" s="72"/>
      <c r="J2984" s="75" t="str">
        <f t="shared" si="721"/>
        <v/>
      </c>
      <c r="K2984" s="72">
        <v>1</v>
      </c>
      <c r="L2984" s="72">
        <v>100</v>
      </c>
      <c r="M2984" s="111"/>
      <c r="N2984" s="145" t="s">
        <v>6595</v>
      </c>
      <c r="O2984" s="254">
        <v>4650358702307</v>
      </c>
      <c r="P2984" s="118">
        <v>17</v>
      </c>
      <c r="Q2984" s="136">
        <v>0.055</v>
      </c>
      <c r="R2984" s="127">
        <f t="shared" si="724"/>
        <v>0</v>
      </c>
      <c r="S2984" s="128">
        <f t="shared" si="725"/>
        <v>0</v>
      </c>
      <c r="T2984" s="22"/>
      <c r="W2984" s="20"/>
    </row>
    <row r="2985" s="19" customFormat="1" outlineLevel="1" spans="1:23">
      <c r="A2985" s="77" t="s">
        <v>6758</v>
      </c>
      <c r="B2985" s="71" t="s">
        <v>6759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8"/>
      <c r="I2985" s="72"/>
      <c r="J2985" s="75" t="str">
        <f t="shared" si="721"/>
        <v/>
      </c>
      <c r="K2985" s="72">
        <v>1</v>
      </c>
      <c r="L2985" s="72">
        <v>100</v>
      </c>
      <c r="M2985" s="111"/>
      <c r="N2985" s="145" t="s">
        <v>6595</v>
      </c>
      <c r="O2985" s="254">
        <v>4650358702314</v>
      </c>
      <c r="P2985" s="118">
        <v>20</v>
      </c>
      <c r="Q2985" s="136">
        <v>0.055</v>
      </c>
      <c r="R2985" s="127">
        <f t="shared" si="724"/>
        <v>0</v>
      </c>
      <c r="S2985" s="128">
        <f t="shared" si="725"/>
        <v>0</v>
      </c>
      <c r="T2985" s="22"/>
      <c r="W2985" s="20"/>
    </row>
    <row r="2986" s="19" customFormat="1" outlineLevel="1" spans="1:23">
      <c r="A2986" s="70" t="s">
        <v>6760</v>
      </c>
      <c r="B2986" s="71" t="s">
        <v>6761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8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11"/>
      <c r="N2986" s="145" t="s">
        <v>6595</v>
      </c>
      <c r="O2986" s="254">
        <v>4650358702321</v>
      </c>
      <c r="P2986" s="118">
        <v>13</v>
      </c>
      <c r="Q2986" s="136">
        <v>0.044</v>
      </c>
      <c r="R2986" s="127">
        <f t="shared" si="724"/>
        <v>0</v>
      </c>
      <c r="S2986" s="128">
        <f t="shared" si="725"/>
        <v>0</v>
      </c>
      <c r="T2986" s="22"/>
      <c r="W2986" s="20"/>
    </row>
    <row r="2987" s="19" customFormat="1" outlineLevel="1" spans="1:23">
      <c r="A2987" s="70" t="s">
        <v>6762</v>
      </c>
      <c r="B2987" s="71" t="s">
        <v>6763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8"/>
      <c r="I2987" s="72"/>
      <c r="J2987" s="75" t="str">
        <f t="shared" si="726"/>
        <v/>
      </c>
      <c r="K2987" s="72">
        <v>1</v>
      </c>
      <c r="L2987" s="72">
        <v>100</v>
      </c>
      <c r="M2987" s="111"/>
      <c r="N2987" s="145" t="s">
        <v>6595</v>
      </c>
      <c r="O2987" s="254">
        <v>4650358702338</v>
      </c>
      <c r="P2987" s="118">
        <v>13</v>
      </c>
      <c r="Q2987" s="136">
        <v>0.044</v>
      </c>
      <c r="R2987" s="127">
        <f t="shared" si="724"/>
        <v>0</v>
      </c>
      <c r="S2987" s="128">
        <f t="shared" si="725"/>
        <v>0</v>
      </c>
      <c r="T2987" s="22"/>
      <c r="W2987" s="20"/>
    </row>
    <row r="2988" s="19" customFormat="1" outlineLevel="1" spans="1:23">
      <c r="A2988" s="70" t="s">
        <v>6764</v>
      </c>
      <c r="B2988" s="71" t="s">
        <v>6765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8"/>
      <c r="I2988" s="72"/>
      <c r="J2988" s="75" t="str">
        <f t="shared" si="726"/>
        <v/>
      </c>
      <c r="K2988" s="72">
        <v>1</v>
      </c>
      <c r="L2988" s="72">
        <v>100</v>
      </c>
      <c r="M2988" s="111"/>
      <c r="N2988" s="145" t="s">
        <v>6595</v>
      </c>
      <c r="O2988" s="254">
        <v>4650358702345</v>
      </c>
      <c r="P2988" s="118">
        <v>11</v>
      </c>
      <c r="Q2988" s="136">
        <v>0.044</v>
      </c>
      <c r="R2988" s="127">
        <f t="shared" si="724"/>
        <v>0</v>
      </c>
      <c r="S2988" s="128">
        <f t="shared" si="725"/>
        <v>0</v>
      </c>
      <c r="T2988" s="22"/>
      <c r="W2988" s="20"/>
    </row>
    <row r="2989" s="19" customFormat="1" outlineLevel="1" spans="1:23">
      <c r="A2989" s="70" t="s">
        <v>6766</v>
      </c>
      <c r="B2989" s="71" t="s">
        <v>6767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8"/>
      <c r="I2989" s="72"/>
      <c r="J2989" s="75" t="str">
        <f t="shared" si="726"/>
        <v/>
      </c>
      <c r="K2989" s="72">
        <v>1</v>
      </c>
      <c r="L2989" s="72">
        <v>100</v>
      </c>
      <c r="M2989" s="111"/>
      <c r="N2989" s="145" t="s">
        <v>6595</v>
      </c>
      <c r="O2989" s="254">
        <v>4650358702352</v>
      </c>
      <c r="P2989" s="118">
        <v>14</v>
      </c>
      <c r="Q2989" s="136">
        <v>0.044</v>
      </c>
      <c r="R2989" s="127">
        <f t="shared" si="724"/>
        <v>0</v>
      </c>
      <c r="S2989" s="128">
        <f t="shared" si="725"/>
        <v>0</v>
      </c>
      <c r="T2989" s="22"/>
      <c r="W2989" s="20"/>
    </row>
    <row r="2990" s="19" customFormat="1" outlineLevel="1" spans="1:23">
      <c r="A2990" s="70" t="s">
        <v>6768</v>
      </c>
      <c r="B2990" s="71" t="s">
        <v>6769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8"/>
      <c r="I2990" s="72"/>
      <c r="J2990" s="75" t="str">
        <f t="shared" si="726"/>
        <v/>
      </c>
      <c r="K2990" s="72">
        <v>1</v>
      </c>
      <c r="L2990" s="72">
        <v>100</v>
      </c>
      <c r="M2990" s="111"/>
      <c r="N2990" s="145" t="s">
        <v>6595</v>
      </c>
      <c r="O2990" s="254">
        <v>4650358702369</v>
      </c>
      <c r="P2990" s="118">
        <v>12</v>
      </c>
      <c r="Q2990" s="136">
        <v>0.044</v>
      </c>
      <c r="R2990" s="127">
        <f t="shared" si="724"/>
        <v>0</v>
      </c>
      <c r="S2990" s="128">
        <f t="shared" si="725"/>
        <v>0</v>
      </c>
      <c r="T2990" s="22"/>
      <c r="W2990" s="20"/>
    </row>
    <row r="2991" s="19" customFormat="1" outlineLevel="1" spans="1:23">
      <c r="A2991" s="70" t="s">
        <v>6770</v>
      </c>
      <c r="B2991" s="71" t="s">
        <v>6771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8"/>
      <c r="I2991" s="72"/>
      <c r="J2991" s="75" t="str">
        <f t="shared" si="726"/>
        <v/>
      </c>
      <c r="K2991" s="72">
        <v>1</v>
      </c>
      <c r="L2991" s="72">
        <v>100</v>
      </c>
      <c r="M2991" s="111"/>
      <c r="N2991" s="145" t="s">
        <v>6595</v>
      </c>
      <c r="O2991" s="254">
        <v>4650358702376</v>
      </c>
      <c r="P2991" s="118">
        <v>15</v>
      </c>
      <c r="Q2991" s="136">
        <v>0.055</v>
      </c>
      <c r="R2991" s="127">
        <f t="shared" si="724"/>
        <v>0</v>
      </c>
      <c r="S2991" s="128">
        <f t="shared" si="725"/>
        <v>0</v>
      </c>
      <c r="T2991" s="22"/>
      <c r="W2991" s="20"/>
    </row>
    <row r="2992" s="19" customFormat="1" outlineLevel="1" spans="1:23">
      <c r="A2992" s="70" t="s">
        <v>6772</v>
      </c>
      <c r="B2992" s="71" t="s">
        <v>6773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8"/>
      <c r="I2992" s="72"/>
      <c r="J2992" s="75" t="str">
        <f t="shared" si="726"/>
        <v/>
      </c>
      <c r="K2992" s="72">
        <v>1</v>
      </c>
      <c r="L2992" s="72">
        <v>100</v>
      </c>
      <c r="M2992" s="111"/>
      <c r="N2992" s="145" t="s">
        <v>6595</v>
      </c>
      <c r="O2992" s="254">
        <v>4650358702383</v>
      </c>
      <c r="P2992" s="118">
        <v>13</v>
      </c>
      <c r="Q2992" s="136">
        <v>0.055</v>
      </c>
      <c r="R2992" s="127">
        <f t="shared" si="724"/>
        <v>0</v>
      </c>
      <c r="S2992" s="128">
        <f t="shared" si="725"/>
        <v>0</v>
      </c>
      <c r="T2992" s="22"/>
      <c r="W2992" s="20"/>
    </row>
    <row r="2993" s="19" customFormat="1" outlineLevel="1" spans="1:23">
      <c r="A2993" s="70" t="s">
        <v>6774</v>
      </c>
      <c r="B2993" s="71" t="s">
        <v>6775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8"/>
      <c r="I2993" s="72"/>
      <c r="J2993" s="75" t="str">
        <f t="shared" si="726"/>
        <v/>
      </c>
      <c r="K2993" s="72">
        <v>1</v>
      </c>
      <c r="L2993" s="72">
        <v>100</v>
      </c>
      <c r="M2993" s="111"/>
      <c r="N2993" s="145" t="s">
        <v>6595</v>
      </c>
      <c r="O2993" s="254">
        <v>4650358702390</v>
      </c>
      <c r="P2993" s="118">
        <v>16</v>
      </c>
      <c r="Q2993" s="136">
        <v>0.055</v>
      </c>
      <c r="R2993" s="127">
        <f t="shared" si="724"/>
        <v>0</v>
      </c>
      <c r="S2993" s="128">
        <f t="shared" si="725"/>
        <v>0</v>
      </c>
      <c r="T2993" s="22"/>
      <c r="W2993" s="20"/>
    </row>
    <row r="2994" s="19" customFormat="1" outlineLevel="1" spans="1:23">
      <c r="A2994" s="70" t="s">
        <v>6776</v>
      </c>
      <c r="B2994" s="71" t="s">
        <v>6777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8"/>
      <c r="I2994" s="72"/>
      <c r="J2994" s="75" t="str">
        <f t="shared" si="726"/>
        <v/>
      </c>
      <c r="K2994" s="72">
        <v>1</v>
      </c>
      <c r="L2994" s="72">
        <v>48</v>
      </c>
      <c r="M2994" s="111"/>
      <c r="N2994" s="145" t="s">
        <v>6595</v>
      </c>
      <c r="O2994" s="254">
        <v>4650358702284</v>
      </c>
      <c r="P2994" s="118">
        <v>15.5</v>
      </c>
      <c r="Q2994" s="136">
        <v>0.044</v>
      </c>
      <c r="R2994" s="127">
        <f t="shared" si="724"/>
        <v>0</v>
      </c>
      <c r="S2994" s="128">
        <f t="shared" si="725"/>
        <v>0</v>
      </c>
      <c r="T2994" s="22"/>
      <c r="W2994" s="20"/>
    </row>
    <row r="2995" s="19" customFormat="1" outlineLevel="1" spans="1:23">
      <c r="A2995" s="70" t="s">
        <v>6778</v>
      </c>
      <c r="B2995" s="71" t="s">
        <v>6779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8"/>
      <c r="I2995" s="72"/>
      <c r="J2995" s="75" t="str">
        <f t="shared" si="726"/>
        <v/>
      </c>
      <c r="K2995" s="72">
        <v>1</v>
      </c>
      <c r="L2995" s="72">
        <v>30</v>
      </c>
      <c r="M2995" s="111"/>
      <c r="N2995" s="145" t="s">
        <v>6595</v>
      </c>
      <c r="O2995" s="254">
        <v>4650358702406</v>
      </c>
      <c r="P2995" s="118">
        <v>19</v>
      </c>
      <c r="Q2995" s="136">
        <v>0.05</v>
      </c>
      <c r="R2995" s="127">
        <f t="shared" si="724"/>
        <v>0</v>
      </c>
      <c r="S2995" s="128">
        <f t="shared" si="725"/>
        <v>0</v>
      </c>
      <c r="T2995" s="22"/>
      <c r="W2995" s="20"/>
    </row>
    <row r="2996" s="19" customFormat="1" outlineLevel="1" spans="1:23">
      <c r="A2996" s="70" t="s">
        <v>6780</v>
      </c>
      <c r="B2996" s="71" t="s">
        <v>6781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8"/>
      <c r="I2996" s="72"/>
      <c r="J2996" s="75" t="str">
        <f t="shared" si="726"/>
        <v/>
      </c>
      <c r="K2996" s="72">
        <v>1</v>
      </c>
      <c r="L2996" s="72">
        <v>100</v>
      </c>
      <c r="M2996" s="111"/>
      <c r="N2996" s="145" t="s">
        <v>6595</v>
      </c>
      <c r="O2996" s="254">
        <v>4650358702529</v>
      </c>
      <c r="P2996" s="118">
        <v>11</v>
      </c>
      <c r="Q2996" s="136">
        <v>0.044</v>
      </c>
      <c r="R2996" s="127">
        <f t="shared" si="724"/>
        <v>0</v>
      </c>
      <c r="S2996" s="128">
        <f t="shared" si="725"/>
        <v>0</v>
      </c>
      <c r="T2996" s="22"/>
      <c r="W2996" s="20"/>
    </row>
    <row r="2997" s="19" customFormat="1" outlineLevel="1" spans="1:23">
      <c r="A2997" s="70" t="s">
        <v>6782</v>
      </c>
      <c r="B2997" s="71" t="s">
        <v>6783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8"/>
      <c r="I2997" s="72"/>
      <c r="J2997" s="75" t="str">
        <f t="shared" si="726"/>
        <v/>
      </c>
      <c r="K2997" s="72">
        <v>1</v>
      </c>
      <c r="L2997" s="72">
        <v>100</v>
      </c>
      <c r="M2997" s="111"/>
      <c r="N2997" s="145" t="s">
        <v>6595</v>
      </c>
      <c r="O2997" s="254">
        <v>4650358702536</v>
      </c>
      <c r="P2997" s="118">
        <v>11</v>
      </c>
      <c r="Q2997" s="136">
        <v>0.044</v>
      </c>
      <c r="R2997" s="127">
        <f t="shared" si="724"/>
        <v>0</v>
      </c>
      <c r="S2997" s="128">
        <f t="shared" si="725"/>
        <v>0</v>
      </c>
      <c r="T2997" s="22"/>
      <c r="W2997" s="20"/>
    </row>
    <row r="2998" s="19" customFormat="1" outlineLevel="1" spans="1:23">
      <c r="A2998" s="70" t="s">
        <v>6784</v>
      </c>
      <c r="B2998" s="71" t="s">
        <v>6785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8"/>
      <c r="I2998" s="72"/>
      <c r="J2998" s="75" t="str">
        <f t="shared" si="726"/>
        <v/>
      </c>
      <c r="K2998" s="72">
        <v>1</v>
      </c>
      <c r="L2998" s="72">
        <v>100</v>
      </c>
      <c r="M2998" s="111"/>
      <c r="N2998" s="145" t="s">
        <v>6595</v>
      </c>
      <c r="O2998" s="254">
        <v>4650358702543</v>
      </c>
      <c r="P2998" s="118">
        <v>15</v>
      </c>
      <c r="Q2998" s="136">
        <v>0.044</v>
      </c>
      <c r="R2998" s="127">
        <f t="shared" si="724"/>
        <v>0</v>
      </c>
      <c r="S2998" s="128">
        <f t="shared" si="725"/>
        <v>0</v>
      </c>
      <c r="T2998" s="22"/>
      <c r="W2998" s="20"/>
    </row>
    <row r="2999" s="19" customFormat="1" outlineLevel="1" spans="1:23">
      <c r="A2999" s="70" t="s">
        <v>6786</v>
      </c>
      <c r="B2999" s="71" t="s">
        <v>6787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8"/>
      <c r="I2999" s="72"/>
      <c r="J2999" s="75" t="str">
        <f t="shared" si="726"/>
        <v/>
      </c>
      <c r="K2999" s="72">
        <v>1</v>
      </c>
      <c r="L2999" s="72">
        <v>100</v>
      </c>
      <c r="M2999" s="111"/>
      <c r="N2999" s="145" t="s">
        <v>6595</v>
      </c>
      <c r="O2999" s="254">
        <v>4650358702550</v>
      </c>
      <c r="P2999" s="118">
        <v>15</v>
      </c>
      <c r="Q2999" s="136">
        <v>0.055</v>
      </c>
      <c r="R2999" s="127">
        <f t="shared" si="724"/>
        <v>0</v>
      </c>
      <c r="S2999" s="128">
        <f t="shared" si="725"/>
        <v>0</v>
      </c>
      <c r="T2999" s="22"/>
      <c r="W2999" s="20"/>
    </row>
    <row r="3000" s="19" customFormat="1" outlineLevel="1" spans="1:23">
      <c r="A3000" s="70" t="s">
        <v>6788</v>
      </c>
      <c r="B3000" s="71" t="s">
        <v>6789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8"/>
      <c r="I3000" s="72"/>
      <c r="J3000" s="75" t="str">
        <f t="shared" si="726"/>
        <v/>
      </c>
      <c r="K3000" s="72">
        <v>1</v>
      </c>
      <c r="L3000" s="72">
        <v>100</v>
      </c>
      <c r="M3000" s="111"/>
      <c r="N3000" s="145" t="s">
        <v>6595</v>
      </c>
      <c r="O3000" s="254">
        <v>4650358702567</v>
      </c>
      <c r="P3000" s="118">
        <v>13</v>
      </c>
      <c r="Q3000" s="136">
        <v>0.055</v>
      </c>
      <c r="R3000" s="127">
        <f t="shared" si="724"/>
        <v>0</v>
      </c>
      <c r="S3000" s="128">
        <f t="shared" si="725"/>
        <v>0</v>
      </c>
      <c r="T3000" s="22"/>
      <c r="W3000" s="20"/>
    </row>
    <row r="3001" s="19" customFormat="1" outlineLevel="1" spans="1:23">
      <c r="A3001" s="70" t="s">
        <v>6790</v>
      </c>
      <c r="B3001" s="71" t="s">
        <v>6791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8"/>
      <c r="I3001" s="72"/>
      <c r="J3001" s="75" t="str">
        <f t="shared" si="726"/>
        <v/>
      </c>
      <c r="K3001" s="72">
        <v>1</v>
      </c>
      <c r="L3001" s="72">
        <v>100</v>
      </c>
      <c r="M3001" s="111"/>
      <c r="N3001" s="145" t="s">
        <v>6595</v>
      </c>
      <c r="O3001" s="254">
        <v>4650358702574</v>
      </c>
      <c r="P3001" s="118">
        <v>16</v>
      </c>
      <c r="Q3001" s="136">
        <v>0.055</v>
      </c>
      <c r="R3001" s="127">
        <f t="shared" si="724"/>
        <v>0</v>
      </c>
      <c r="S3001" s="128">
        <f t="shared" si="725"/>
        <v>0</v>
      </c>
      <c r="T3001" s="22"/>
      <c r="W3001" s="20"/>
    </row>
    <row r="3002" s="19" customFormat="1" outlineLevel="1" spans="1:23">
      <c r="A3002" s="70" t="s">
        <v>6792</v>
      </c>
      <c r="B3002" s="71" t="s">
        <v>6793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8"/>
      <c r="I3002" s="72"/>
      <c r="J3002" s="75" t="str">
        <f t="shared" si="726"/>
        <v/>
      </c>
      <c r="K3002" s="72">
        <v>1</v>
      </c>
      <c r="L3002" s="72">
        <v>48</v>
      </c>
      <c r="M3002" s="111"/>
      <c r="N3002" s="145" t="s">
        <v>6595</v>
      </c>
      <c r="O3002" s="254">
        <v>4650358702581</v>
      </c>
      <c r="P3002" s="118">
        <v>15</v>
      </c>
      <c r="Q3002" s="136">
        <v>0.044</v>
      </c>
      <c r="R3002" s="127">
        <f t="shared" si="724"/>
        <v>0</v>
      </c>
      <c r="S3002" s="128">
        <f t="shared" si="725"/>
        <v>0</v>
      </c>
      <c r="T3002" s="22"/>
      <c r="W3002" s="20"/>
    </row>
    <row r="3003" s="19" customFormat="1" outlineLevel="1" spans="1:23">
      <c r="A3003" s="70" t="s">
        <v>6794</v>
      </c>
      <c r="B3003" s="71" t="s">
        <v>6795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8"/>
      <c r="I3003" s="72"/>
      <c r="J3003" s="75" t="str">
        <f t="shared" si="726"/>
        <v/>
      </c>
      <c r="K3003" s="72">
        <v>1</v>
      </c>
      <c r="L3003" s="72">
        <v>30</v>
      </c>
      <c r="M3003" s="111"/>
      <c r="N3003" s="145" t="s">
        <v>6595</v>
      </c>
      <c r="O3003" s="254">
        <v>4650358702598</v>
      </c>
      <c r="P3003" s="118">
        <v>17</v>
      </c>
      <c r="Q3003" s="136">
        <v>0.05</v>
      </c>
      <c r="R3003" s="127">
        <f t="shared" si="724"/>
        <v>0</v>
      </c>
      <c r="S3003" s="128">
        <f t="shared" si="725"/>
        <v>0</v>
      </c>
      <c r="T3003" s="22"/>
      <c r="W3003" s="20"/>
    </row>
    <row r="3004" s="19" customFormat="1" outlineLevel="1" spans="1:23">
      <c r="A3004" s="70" t="s">
        <v>6796</v>
      </c>
      <c r="B3004" s="71" t="s">
        <v>6797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8"/>
      <c r="I3004" s="72"/>
      <c r="J3004" s="75" t="str">
        <f t="shared" si="726"/>
        <v/>
      </c>
      <c r="K3004" s="72">
        <v>1</v>
      </c>
      <c r="L3004" s="72">
        <v>100</v>
      </c>
      <c r="M3004" s="111"/>
      <c r="N3004" s="145" t="s">
        <v>6595</v>
      </c>
      <c r="O3004" s="254">
        <v>4650358702604</v>
      </c>
      <c r="P3004" s="118">
        <v>16</v>
      </c>
      <c r="Q3004" s="136">
        <v>0.055</v>
      </c>
      <c r="R3004" s="127">
        <f t="shared" si="724"/>
        <v>0</v>
      </c>
      <c r="S3004" s="128">
        <f t="shared" si="725"/>
        <v>0</v>
      </c>
      <c r="T3004" s="22"/>
      <c r="W3004" s="20"/>
    </row>
    <row r="3005" s="19" customFormat="1" outlineLevel="1" spans="1:23">
      <c r="A3005" s="70" t="s">
        <v>6798</v>
      </c>
      <c r="B3005" s="71" t="s">
        <v>6799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8"/>
      <c r="I3005" s="72"/>
      <c r="J3005" s="75" t="str">
        <f t="shared" si="726"/>
        <v/>
      </c>
      <c r="K3005" s="72">
        <v>1</v>
      </c>
      <c r="L3005" s="72">
        <v>100</v>
      </c>
      <c r="M3005" s="111"/>
      <c r="N3005" s="145" t="s">
        <v>6595</v>
      </c>
      <c r="O3005" s="254">
        <v>4650358702611</v>
      </c>
      <c r="P3005" s="118">
        <v>16</v>
      </c>
      <c r="Q3005" s="136">
        <v>0.044</v>
      </c>
      <c r="R3005" s="127">
        <f t="shared" si="724"/>
        <v>0</v>
      </c>
      <c r="S3005" s="128">
        <f t="shared" si="725"/>
        <v>0</v>
      </c>
      <c r="T3005" s="22"/>
      <c r="W3005" s="20"/>
    </row>
    <row r="3006" s="19" customFormat="1" outlineLevel="1" spans="1:23">
      <c r="A3006" s="70" t="s">
        <v>6800</v>
      </c>
      <c r="B3006" s="71" t="s">
        <v>6801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8"/>
      <c r="I3006" s="72"/>
      <c r="J3006" s="75" t="str">
        <f t="shared" si="726"/>
        <v/>
      </c>
      <c r="K3006" s="72">
        <v>1</v>
      </c>
      <c r="L3006" s="72">
        <v>100</v>
      </c>
      <c r="M3006" s="111"/>
      <c r="N3006" s="145" t="s">
        <v>6595</v>
      </c>
      <c r="O3006" s="254">
        <v>4650358702628</v>
      </c>
      <c r="P3006" s="118">
        <v>13</v>
      </c>
      <c r="Q3006" s="136">
        <v>0.044</v>
      </c>
      <c r="R3006" s="127">
        <f t="shared" si="724"/>
        <v>0</v>
      </c>
      <c r="S3006" s="128">
        <f t="shared" si="725"/>
        <v>0</v>
      </c>
      <c r="T3006" s="22"/>
      <c r="W3006" s="20"/>
    </row>
    <row r="3007" s="19" customFormat="1" outlineLevel="1" spans="1:23">
      <c r="A3007" s="70" t="s">
        <v>6802</v>
      </c>
      <c r="B3007" s="71" t="s">
        <v>6803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8"/>
      <c r="I3007" s="72"/>
      <c r="J3007" s="75" t="str">
        <f t="shared" si="726"/>
        <v/>
      </c>
      <c r="K3007" s="72">
        <v>1</v>
      </c>
      <c r="L3007" s="72">
        <v>100</v>
      </c>
      <c r="M3007" s="111"/>
      <c r="N3007" s="145" t="s">
        <v>6595</v>
      </c>
      <c r="O3007" s="254">
        <v>4650358702635</v>
      </c>
      <c r="P3007" s="118">
        <v>14</v>
      </c>
      <c r="Q3007" s="136">
        <v>0.055</v>
      </c>
      <c r="R3007" s="127">
        <f t="shared" si="724"/>
        <v>0</v>
      </c>
      <c r="S3007" s="128">
        <f t="shared" si="725"/>
        <v>0</v>
      </c>
      <c r="T3007" s="22"/>
      <c r="W3007" s="20"/>
    </row>
    <row r="3008" s="19" customFormat="1" outlineLevel="1" spans="1:23">
      <c r="A3008" s="70" t="s">
        <v>6804</v>
      </c>
      <c r="B3008" s="71" t="s">
        <v>6805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8"/>
      <c r="I3008" s="72"/>
      <c r="J3008" s="75" t="str">
        <f t="shared" si="726"/>
        <v/>
      </c>
      <c r="K3008" s="72">
        <v>1</v>
      </c>
      <c r="L3008" s="72">
        <v>100</v>
      </c>
      <c r="M3008" s="111"/>
      <c r="N3008" s="145" t="s">
        <v>6595</v>
      </c>
      <c r="O3008" s="254">
        <v>4650358702642</v>
      </c>
      <c r="P3008" s="118">
        <v>12</v>
      </c>
      <c r="Q3008" s="136">
        <v>0.044</v>
      </c>
      <c r="R3008" s="127">
        <f t="shared" si="724"/>
        <v>0</v>
      </c>
      <c r="S3008" s="128">
        <f t="shared" si="725"/>
        <v>0</v>
      </c>
      <c r="T3008" s="22"/>
      <c r="W3008" s="20"/>
    </row>
    <row r="3009" s="19" customFormat="1" outlineLevel="1" spans="1:23">
      <c r="A3009" s="70" t="s">
        <v>6806</v>
      </c>
      <c r="B3009" s="71" t="s">
        <v>6807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8"/>
      <c r="I3009" s="72"/>
      <c r="J3009" s="75" t="str">
        <f t="shared" si="726"/>
        <v/>
      </c>
      <c r="K3009" s="72">
        <v>1</v>
      </c>
      <c r="L3009" s="72">
        <v>100</v>
      </c>
      <c r="M3009" s="111"/>
      <c r="N3009" s="145" t="s">
        <v>6595</v>
      </c>
      <c r="O3009" s="254">
        <v>4650358702659</v>
      </c>
      <c r="P3009" s="118">
        <v>12</v>
      </c>
      <c r="Q3009" s="136">
        <v>0.044</v>
      </c>
      <c r="R3009" s="127">
        <f t="shared" si="724"/>
        <v>0</v>
      </c>
      <c r="S3009" s="128">
        <f t="shared" si="725"/>
        <v>0</v>
      </c>
      <c r="T3009" s="22"/>
      <c r="W3009" s="20"/>
    </row>
    <row r="3010" s="19" customFormat="1" outlineLevel="1" spans="1:23">
      <c r="A3010" s="70" t="s">
        <v>6808</v>
      </c>
      <c r="B3010" s="71" t="s">
        <v>6809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8"/>
      <c r="I3010" s="72"/>
      <c r="J3010" s="75" t="str">
        <f t="shared" si="726"/>
        <v/>
      </c>
      <c r="K3010" s="72">
        <v>1</v>
      </c>
      <c r="L3010" s="72">
        <v>100</v>
      </c>
      <c r="M3010" s="111"/>
      <c r="N3010" s="145" t="s">
        <v>6595</v>
      </c>
      <c r="O3010" s="254">
        <v>4650358702666</v>
      </c>
      <c r="P3010" s="118">
        <v>13</v>
      </c>
      <c r="Q3010" s="136">
        <v>0.055</v>
      </c>
      <c r="R3010" s="127">
        <f t="shared" si="724"/>
        <v>0</v>
      </c>
      <c r="S3010" s="128">
        <f t="shared" si="725"/>
        <v>0</v>
      </c>
      <c r="T3010" s="22"/>
      <c r="W3010" s="20"/>
    </row>
    <row r="3011" s="19" customFormat="1" outlineLevel="1" spans="1:23">
      <c r="A3011" s="70" t="s">
        <v>6810</v>
      </c>
      <c r="B3011" s="71" t="s">
        <v>6811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8"/>
      <c r="I3011" s="72"/>
      <c r="J3011" s="75" t="str">
        <f t="shared" si="726"/>
        <v/>
      </c>
      <c r="K3011" s="72">
        <v>1</v>
      </c>
      <c r="L3011" s="72">
        <v>100</v>
      </c>
      <c r="M3011" s="111"/>
      <c r="N3011" s="145" t="s">
        <v>6595</v>
      </c>
      <c r="O3011" s="254">
        <v>4650358702673</v>
      </c>
      <c r="P3011" s="118">
        <v>12</v>
      </c>
      <c r="Q3011" s="136">
        <v>0.044</v>
      </c>
      <c r="R3011" s="127">
        <f t="shared" si="724"/>
        <v>0</v>
      </c>
      <c r="S3011" s="128">
        <f t="shared" si="725"/>
        <v>0</v>
      </c>
      <c r="T3011" s="22"/>
      <c r="W3011" s="20"/>
    </row>
    <row r="3012" s="19" customFormat="1" outlineLevel="1" spans="1:23">
      <c r="A3012" s="70" t="s">
        <v>6812</v>
      </c>
      <c r="B3012" s="71" t="s">
        <v>6813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8"/>
      <c r="I3012" s="72"/>
      <c r="J3012" s="75" t="str">
        <f t="shared" si="726"/>
        <v/>
      </c>
      <c r="K3012" s="72">
        <v>1</v>
      </c>
      <c r="L3012" s="72">
        <v>100</v>
      </c>
      <c r="M3012" s="111"/>
      <c r="N3012" s="145" t="s">
        <v>6595</v>
      </c>
      <c r="O3012" s="254">
        <v>4650358702680</v>
      </c>
      <c r="P3012" s="118">
        <v>12</v>
      </c>
      <c r="Q3012" s="136">
        <v>0.055</v>
      </c>
      <c r="R3012" s="127">
        <f t="shared" si="724"/>
        <v>0</v>
      </c>
      <c r="S3012" s="128">
        <f t="shared" si="725"/>
        <v>0</v>
      </c>
      <c r="T3012" s="22"/>
      <c r="W3012" s="20"/>
    </row>
    <row r="3013" s="19" customFormat="1" outlineLevel="1" spans="1:23">
      <c r="A3013" s="70" t="s">
        <v>6814</v>
      </c>
      <c r="B3013" s="71" t="s">
        <v>6815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8"/>
      <c r="I3013" s="72"/>
      <c r="J3013" s="75" t="str">
        <f t="shared" si="726"/>
        <v/>
      </c>
      <c r="K3013" s="72">
        <v>1</v>
      </c>
      <c r="L3013" s="72">
        <v>100</v>
      </c>
      <c r="M3013" s="111"/>
      <c r="N3013" s="145" t="s">
        <v>6595</v>
      </c>
      <c r="O3013" s="254">
        <v>4650358702697</v>
      </c>
      <c r="P3013" s="118">
        <v>17</v>
      </c>
      <c r="Q3013" s="136">
        <v>0.055</v>
      </c>
      <c r="R3013" s="127">
        <f t="shared" si="724"/>
        <v>0</v>
      </c>
      <c r="S3013" s="128">
        <f t="shared" si="725"/>
        <v>0</v>
      </c>
      <c r="T3013" s="22"/>
      <c r="W3013" s="20"/>
    </row>
    <row r="3014" s="19" customFormat="1" outlineLevel="1" spans="1:23">
      <c r="A3014" s="70" t="s">
        <v>6816</v>
      </c>
      <c r="B3014" s="71" t="s">
        <v>6817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8"/>
      <c r="I3014" s="72"/>
      <c r="J3014" s="75" t="str">
        <f t="shared" si="726"/>
        <v/>
      </c>
      <c r="K3014" s="72">
        <v>1</v>
      </c>
      <c r="L3014" s="72">
        <v>100</v>
      </c>
      <c r="M3014" s="111"/>
      <c r="N3014" s="145" t="s">
        <v>6595</v>
      </c>
      <c r="O3014" s="254">
        <v>4650358702703</v>
      </c>
      <c r="P3014" s="118">
        <v>20</v>
      </c>
      <c r="Q3014" s="136">
        <v>0.055</v>
      </c>
      <c r="R3014" s="127">
        <f t="shared" si="724"/>
        <v>0</v>
      </c>
      <c r="S3014" s="128">
        <f t="shared" si="725"/>
        <v>0</v>
      </c>
      <c r="T3014" s="22"/>
      <c r="W3014" s="20"/>
    </row>
    <row r="3015" s="19" customFormat="1" outlineLevel="1" spans="1:23">
      <c r="A3015" s="70" t="s">
        <v>6818</v>
      </c>
      <c r="B3015" s="71" t="s">
        <v>6819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8"/>
      <c r="I3015" s="72"/>
      <c r="J3015" s="75" t="str">
        <f t="shared" si="726"/>
        <v/>
      </c>
      <c r="K3015" s="72">
        <v>1</v>
      </c>
      <c r="L3015" s="72">
        <v>100</v>
      </c>
      <c r="M3015" s="111"/>
      <c r="N3015" s="145" t="s">
        <v>6595</v>
      </c>
      <c r="O3015" s="254">
        <v>4650358702710</v>
      </c>
      <c r="P3015" s="118">
        <v>12</v>
      </c>
      <c r="Q3015" s="136">
        <v>0.044</v>
      </c>
      <c r="R3015" s="127">
        <f t="shared" si="724"/>
        <v>0</v>
      </c>
      <c r="S3015" s="128">
        <f t="shared" si="725"/>
        <v>0</v>
      </c>
      <c r="T3015" s="22"/>
      <c r="W3015" s="20"/>
    </row>
    <row r="3016" s="19" customFormat="1" outlineLevel="1" spans="1:23">
      <c r="A3016" s="70" t="s">
        <v>6820</v>
      </c>
      <c r="B3016" s="71" t="s">
        <v>6821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8"/>
      <c r="I3016" s="72"/>
      <c r="J3016" s="75" t="str">
        <f t="shared" si="726"/>
        <v/>
      </c>
      <c r="K3016" s="72">
        <v>1</v>
      </c>
      <c r="L3016" s="72">
        <v>100</v>
      </c>
      <c r="M3016" s="111"/>
      <c r="N3016" s="145" t="s">
        <v>6595</v>
      </c>
      <c r="O3016" s="254">
        <v>4650358702727</v>
      </c>
      <c r="P3016" s="118">
        <v>11</v>
      </c>
      <c r="Q3016" s="136">
        <v>0.044</v>
      </c>
      <c r="R3016" s="127">
        <f t="shared" si="724"/>
        <v>0</v>
      </c>
      <c r="S3016" s="128">
        <f t="shared" si="725"/>
        <v>0</v>
      </c>
      <c r="T3016" s="22"/>
      <c r="W3016" s="20"/>
    </row>
    <row r="3017" s="19" customFormat="1" outlineLevel="1" spans="1:23">
      <c r="A3017" s="70" t="s">
        <v>6822</v>
      </c>
      <c r="B3017" s="71" t="s">
        <v>6823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8"/>
      <c r="I3017" s="72"/>
      <c r="J3017" s="75" t="str">
        <f t="shared" si="726"/>
        <v/>
      </c>
      <c r="K3017" s="72">
        <v>1</v>
      </c>
      <c r="L3017" s="72">
        <v>100</v>
      </c>
      <c r="M3017" s="111"/>
      <c r="N3017" s="145" t="s">
        <v>6595</v>
      </c>
      <c r="O3017" s="254">
        <v>4650358702734</v>
      </c>
      <c r="P3017" s="118">
        <v>10</v>
      </c>
      <c r="Q3017" s="136">
        <v>0.044</v>
      </c>
      <c r="R3017" s="127">
        <f t="shared" si="724"/>
        <v>0</v>
      </c>
      <c r="S3017" s="128">
        <f t="shared" si="725"/>
        <v>0</v>
      </c>
      <c r="T3017" s="22"/>
      <c r="W3017" s="20"/>
    </row>
    <row r="3018" s="19" customFormat="1" outlineLevel="1" spans="1:23">
      <c r="A3018" s="70" t="s">
        <v>6824</v>
      </c>
      <c r="B3018" s="71" t="s">
        <v>6825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8"/>
      <c r="I3018" s="72"/>
      <c r="J3018" s="75" t="str">
        <f t="shared" si="726"/>
        <v/>
      </c>
      <c r="K3018" s="72">
        <v>1</v>
      </c>
      <c r="L3018" s="72">
        <v>100</v>
      </c>
      <c r="M3018" s="111"/>
      <c r="N3018" s="145" t="s">
        <v>6595</v>
      </c>
      <c r="O3018" s="254">
        <v>4650358702741</v>
      </c>
      <c r="P3018" s="118">
        <v>12</v>
      </c>
      <c r="Q3018" s="136">
        <v>0.044</v>
      </c>
      <c r="R3018" s="127">
        <f t="shared" si="724"/>
        <v>0</v>
      </c>
      <c r="S3018" s="128">
        <f t="shared" si="725"/>
        <v>0</v>
      </c>
      <c r="T3018" s="22"/>
      <c r="W3018" s="20"/>
    </row>
    <row r="3019" s="19" customFormat="1" outlineLevel="1" spans="1:23">
      <c r="A3019" s="70" t="s">
        <v>6826</v>
      </c>
      <c r="B3019" s="71" t="s">
        <v>6827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8"/>
      <c r="I3019" s="72"/>
      <c r="J3019" s="75" t="str">
        <f t="shared" si="726"/>
        <v/>
      </c>
      <c r="K3019" s="72">
        <v>1</v>
      </c>
      <c r="L3019" s="72">
        <v>100</v>
      </c>
      <c r="M3019" s="111"/>
      <c r="N3019" s="145" t="s">
        <v>6595</v>
      </c>
      <c r="O3019" s="254">
        <v>4650358702758</v>
      </c>
      <c r="P3019" s="118">
        <v>10</v>
      </c>
      <c r="Q3019" s="136">
        <v>0.044</v>
      </c>
      <c r="R3019" s="127">
        <f t="shared" si="724"/>
        <v>0</v>
      </c>
      <c r="S3019" s="128">
        <f t="shared" si="725"/>
        <v>0</v>
      </c>
      <c r="T3019" s="22"/>
      <c r="W3019" s="20"/>
    </row>
    <row r="3020" s="19" customFormat="1" outlineLevel="1" spans="1:23">
      <c r="A3020" s="70" t="s">
        <v>6828</v>
      </c>
      <c r="B3020" s="71" t="s">
        <v>6829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8"/>
      <c r="I3020" s="72"/>
      <c r="J3020" s="75" t="str">
        <f t="shared" si="726"/>
        <v/>
      </c>
      <c r="K3020" s="72">
        <v>1</v>
      </c>
      <c r="L3020" s="72">
        <v>100</v>
      </c>
      <c r="M3020" s="111"/>
      <c r="N3020" s="145" t="s">
        <v>6595</v>
      </c>
      <c r="O3020" s="254">
        <v>4650358702765</v>
      </c>
      <c r="P3020" s="118">
        <v>12</v>
      </c>
      <c r="Q3020" s="136">
        <v>0.044</v>
      </c>
      <c r="R3020" s="127">
        <f t="shared" si="724"/>
        <v>0</v>
      </c>
      <c r="S3020" s="128">
        <f t="shared" si="725"/>
        <v>0</v>
      </c>
      <c r="T3020" s="22"/>
      <c r="W3020" s="20"/>
    </row>
    <row r="3021" s="19" customFormat="1" outlineLevel="1" spans="1:23">
      <c r="A3021" s="70" t="s">
        <v>6830</v>
      </c>
      <c r="B3021" s="71" t="s">
        <v>6831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8"/>
      <c r="I3021" s="72"/>
      <c r="J3021" s="75" t="str">
        <f t="shared" si="726"/>
        <v/>
      </c>
      <c r="K3021" s="72">
        <v>1</v>
      </c>
      <c r="L3021" s="72">
        <v>100</v>
      </c>
      <c r="M3021" s="111"/>
      <c r="N3021" s="145" t="s">
        <v>6595</v>
      </c>
      <c r="O3021" s="254">
        <v>4650358702772</v>
      </c>
      <c r="P3021" s="118">
        <v>12</v>
      </c>
      <c r="Q3021" s="136">
        <v>0.044</v>
      </c>
      <c r="R3021" s="127">
        <f t="shared" si="724"/>
        <v>0</v>
      </c>
      <c r="S3021" s="128">
        <f t="shared" si="725"/>
        <v>0</v>
      </c>
      <c r="T3021" s="22"/>
      <c r="W3021" s="20"/>
    </row>
    <row r="3022" s="19" customFormat="1" outlineLevel="1" spans="1:23">
      <c r="A3022" s="70" t="s">
        <v>6832</v>
      </c>
      <c r="B3022" s="71" t="s">
        <v>6833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8"/>
      <c r="I3022" s="72"/>
      <c r="J3022" s="75" t="str">
        <f t="shared" si="726"/>
        <v/>
      </c>
      <c r="K3022" s="72">
        <v>1</v>
      </c>
      <c r="L3022" s="72">
        <v>100</v>
      </c>
      <c r="M3022" s="111"/>
      <c r="N3022" s="145" t="s">
        <v>6595</v>
      </c>
      <c r="O3022" s="254">
        <v>4650358702789</v>
      </c>
      <c r="P3022" s="118">
        <v>13</v>
      </c>
      <c r="Q3022" s="136">
        <v>0.055</v>
      </c>
      <c r="R3022" s="127">
        <f t="shared" si="724"/>
        <v>0</v>
      </c>
      <c r="S3022" s="128">
        <f t="shared" si="725"/>
        <v>0</v>
      </c>
      <c r="T3022" s="22"/>
      <c r="W3022" s="20"/>
    </row>
    <row r="3023" s="19" customFormat="1" outlineLevel="1" spans="1:23">
      <c r="A3023" s="70" t="s">
        <v>6834</v>
      </c>
      <c r="B3023" s="71" t="s">
        <v>6835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8"/>
      <c r="I3023" s="72"/>
      <c r="J3023" s="75" t="str">
        <f t="shared" si="726"/>
        <v/>
      </c>
      <c r="K3023" s="72">
        <v>1</v>
      </c>
      <c r="L3023" s="72">
        <v>48</v>
      </c>
      <c r="M3023" s="111"/>
      <c r="N3023" s="145" t="s">
        <v>6595</v>
      </c>
      <c r="O3023" s="254">
        <v>4650358702796</v>
      </c>
      <c r="P3023" s="118">
        <v>12.5</v>
      </c>
      <c r="Q3023" s="136">
        <v>0.044</v>
      </c>
      <c r="R3023" s="127">
        <f t="shared" si="724"/>
        <v>0</v>
      </c>
      <c r="S3023" s="128">
        <f t="shared" si="725"/>
        <v>0</v>
      </c>
      <c r="T3023" s="22"/>
      <c r="W3023" s="20"/>
    </row>
    <row r="3024" s="19" customFormat="1" outlineLevel="1" spans="1:23">
      <c r="A3024" s="70" t="s">
        <v>6836</v>
      </c>
      <c r="B3024" s="71" t="s">
        <v>6837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8"/>
      <c r="I3024" s="72"/>
      <c r="J3024" s="75" t="str">
        <f t="shared" si="726"/>
        <v/>
      </c>
      <c r="K3024" s="72">
        <v>1</v>
      </c>
      <c r="L3024" s="72">
        <v>30</v>
      </c>
      <c r="M3024" s="111"/>
      <c r="N3024" s="145" t="s">
        <v>6595</v>
      </c>
      <c r="O3024" s="254">
        <v>4650358702802</v>
      </c>
      <c r="P3024" s="118">
        <v>12</v>
      </c>
      <c r="Q3024" s="136">
        <v>0.05</v>
      </c>
      <c r="R3024" s="127">
        <f t="shared" si="724"/>
        <v>0</v>
      </c>
      <c r="S3024" s="128">
        <f t="shared" si="725"/>
        <v>0</v>
      </c>
      <c r="T3024" s="22"/>
      <c r="W3024" s="20"/>
    </row>
    <row r="3025" s="19" customFormat="1" outlineLevel="1" spans="1:23">
      <c r="A3025" s="70" t="s">
        <v>6838</v>
      </c>
      <c r="B3025" s="71" t="s">
        <v>6839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8"/>
      <c r="I3025" s="72"/>
      <c r="J3025" s="75" t="str">
        <f t="shared" si="726"/>
        <v/>
      </c>
      <c r="K3025" s="72">
        <v>1</v>
      </c>
      <c r="L3025" s="72">
        <v>100</v>
      </c>
      <c r="M3025" s="111"/>
      <c r="N3025" s="145" t="s">
        <v>6595</v>
      </c>
      <c r="O3025" s="254">
        <v>4650358702819</v>
      </c>
      <c r="P3025" s="118">
        <v>12</v>
      </c>
      <c r="Q3025" s="136">
        <v>0.044</v>
      </c>
      <c r="R3025" s="127">
        <f t="shared" si="724"/>
        <v>0</v>
      </c>
      <c r="S3025" s="128">
        <f t="shared" si="725"/>
        <v>0</v>
      </c>
      <c r="T3025" s="22"/>
      <c r="W3025" s="20"/>
    </row>
    <row r="3026" s="19" customFormat="1" outlineLevel="1" spans="1:23">
      <c r="A3026" s="70" t="s">
        <v>6840</v>
      </c>
      <c r="B3026" s="71" t="s">
        <v>6841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8"/>
      <c r="I3026" s="72"/>
      <c r="J3026" s="75" t="str">
        <f t="shared" si="726"/>
        <v/>
      </c>
      <c r="K3026" s="72">
        <v>1</v>
      </c>
      <c r="L3026" s="72">
        <v>100</v>
      </c>
      <c r="M3026" s="111"/>
      <c r="N3026" s="145" t="s">
        <v>6595</v>
      </c>
      <c r="O3026" s="254">
        <v>4650358702826</v>
      </c>
      <c r="P3026" s="118">
        <v>14</v>
      </c>
      <c r="Q3026" s="136">
        <v>0.055</v>
      </c>
      <c r="R3026" s="127">
        <f t="shared" si="724"/>
        <v>0</v>
      </c>
      <c r="S3026" s="128">
        <f t="shared" si="725"/>
        <v>0</v>
      </c>
      <c r="T3026" s="22"/>
      <c r="W3026" s="20"/>
    </row>
    <row r="3027" s="19" customFormat="1" outlineLevel="1" spans="1:23">
      <c r="A3027" s="70" t="s">
        <v>6842</v>
      </c>
      <c r="B3027" s="71" t="s">
        <v>6843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8"/>
      <c r="I3027" s="72"/>
      <c r="J3027" s="75" t="str">
        <f t="shared" si="726"/>
        <v/>
      </c>
      <c r="K3027" s="72">
        <v>1</v>
      </c>
      <c r="L3027" s="72">
        <v>100</v>
      </c>
      <c r="M3027" s="111"/>
      <c r="N3027" s="145" t="s">
        <v>6595</v>
      </c>
      <c r="O3027" s="254">
        <v>4650358702833</v>
      </c>
      <c r="P3027" s="118">
        <v>19</v>
      </c>
      <c r="Q3027" s="136">
        <v>0.055</v>
      </c>
      <c r="R3027" s="127">
        <f t="shared" si="724"/>
        <v>0</v>
      </c>
      <c r="S3027" s="128">
        <f t="shared" si="725"/>
        <v>0</v>
      </c>
      <c r="T3027" s="22"/>
      <c r="W3027" s="20"/>
    </row>
    <row r="3028" s="19" customFormat="1" outlineLevel="1" spans="1:23">
      <c r="A3028" s="70" t="s">
        <v>6844</v>
      </c>
      <c r="B3028" s="71" t="s">
        <v>6845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8"/>
      <c r="I3028" s="72"/>
      <c r="J3028" s="75" t="str">
        <f t="shared" si="726"/>
        <v/>
      </c>
      <c r="K3028" s="72">
        <v>1</v>
      </c>
      <c r="L3028" s="72">
        <v>100</v>
      </c>
      <c r="M3028" s="111"/>
      <c r="N3028" s="145" t="s">
        <v>6595</v>
      </c>
      <c r="O3028" s="254">
        <v>4650358702840</v>
      </c>
      <c r="P3028" s="118">
        <v>10</v>
      </c>
      <c r="Q3028" s="136">
        <v>0.044</v>
      </c>
      <c r="R3028" s="127">
        <f t="shared" si="724"/>
        <v>0</v>
      </c>
      <c r="S3028" s="128">
        <f t="shared" si="725"/>
        <v>0</v>
      </c>
      <c r="T3028" s="22"/>
      <c r="W3028" s="20"/>
    </row>
    <row r="3029" s="19" customFormat="1" outlineLevel="1" spans="1:23">
      <c r="A3029" s="70" t="s">
        <v>6846</v>
      </c>
      <c r="B3029" s="71" t="s">
        <v>6847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8"/>
      <c r="I3029" s="72"/>
      <c r="J3029" s="75" t="str">
        <f t="shared" si="726"/>
        <v/>
      </c>
      <c r="K3029" s="72">
        <v>1</v>
      </c>
      <c r="L3029" s="72">
        <v>100</v>
      </c>
      <c r="M3029" s="111"/>
      <c r="N3029" s="145" t="s">
        <v>6595</v>
      </c>
      <c r="O3029" s="254">
        <v>4650358702857</v>
      </c>
      <c r="P3029" s="118">
        <v>11</v>
      </c>
      <c r="Q3029" s="136">
        <v>0.044</v>
      </c>
      <c r="R3029" s="127">
        <f t="shared" si="724"/>
        <v>0</v>
      </c>
      <c r="S3029" s="128">
        <f t="shared" si="725"/>
        <v>0</v>
      </c>
      <c r="T3029" s="22"/>
      <c r="W3029" s="20"/>
    </row>
    <row r="3030" s="19" customFormat="1" outlineLevel="1" spans="1:23">
      <c r="A3030" s="70" t="s">
        <v>6848</v>
      </c>
      <c r="B3030" s="71" t="s">
        <v>6849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8"/>
      <c r="I3030" s="72"/>
      <c r="J3030" s="75" t="str">
        <f t="shared" si="726"/>
        <v/>
      </c>
      <c r="K3030" s="72">
        <v>1</v>
      </c>
      <c r="L3030" s="72">
        <v>100</v>
      </c>
      <c r="M3030" s="111"/>
      <c r="N3030" s="145" t="s">
        <v>6595</v>
      </c>
      <c r="O3030" s="254"/>
      <c r="P3030" s="118">
        <v>12</v>
      </c>
      <c r="Q3030" s="136">
        <v>0.044</v>
      </c>
      <c r="R3030" s="127">
        <f t="shared" si="724"/>
        <v>0</v>
      </c>
      <c r="S3030" s="128">
        <f t="shared" si="725"/>
        <v>0</v>
      </c>
      <c r="T3030" s="22"/>
      <c r="W3030" s="20"/>
    </row>
    <row r="3031" s="19" customFormat="1" outlineLevel="1" spans="1:23">
      <c r="A3031" s="70" t="s">
        <v>6850</v>
      </c>
      <c r="B3031" s="71" t="s">
        <v>6851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8"/>
      <c r="I3031" s="72"/>
      <c r="J3031" s="75" t="str">
        <f t="shared" si="726"/>
        <v/>
      </c>
      <c r="K3031" s="72">
        <v>1</v>
      </c>
      <c r="L3031" s="72">
        <v>100</v>
      </c>
      <c r="M3031" s="111"/>
      <c r="N3031" s="145" t="s">
        <v>6595</v>
      </c>
      <c r="O3031" s="254"/>
      <c r="P3031" s="118">
        <v>13</v>
      </c>
      <c r="Q3031" s="136">
        <v>0.055</v>
      </c>
      <c r="R3031" s="127">
        <f t="shared" ref="R3031:R3052" si="729">P3031/L3031*D3031</f>
        <v>0</v>
      </c>
      <c r="S3031" s="128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6852</v>
      </c>
      <c r="B3032" s="71" t="s">
        <v>6853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8"/>
      <c r="I3032" s="72"/>
      <c r="J3032" s="75" t="str">
        <f t="shared" si="726"/>
        <v/>
      </c>
      <c r="K3032" s="72">
        <v>1</v>
      </c>
      <c r="L3032" s="72">
        <v>100</v>
      </c>
      <c r="M3032" s="111"/>
      <c r="N3032" s="145" t="s">
        <v>6595</v>
      </c>
      <c r="O3032" s="254"/>
      <c r="P3032" s="118">
        <v>13</v>
      </c>
      <c r="Q3032" s="136">
        <v>0.055</v>
      </c>
      <c r="R3032" s="127">
        <f t="shared" si="729"/>
        <v>0</v>
      </c>
      <c r="S3032" s="128">
        <f t="shared" si="730"/>
        <v>0</v>
      </c>
      <c r="T3032" s="22"/>
      <c r="W3032" s="20"/>
    </row>
    <row r="3033" s="19" customFormat="1" outlineLevel="1" spans="1:23">
      <c r="A3033" s="70" t="s">
        <v>6854</v>
      </c>
      <c r="B3033" s="71" t="s">
        <v>6855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8"/>
      <c r="I3033" s="72"/>
      <c r="J3033" s="75" t="str">
        <f t="shared" si="726"/>
        <v/>
      </c>
      <c r="K3033" s="72">
        <v>1</v>
      </c>
      <c r="L3033" s="72">
        <v>100</v>
      </c>
      <c r="M3033" s="111"/>
      <c r="N3033" s="145" t="s">
        <v>6595</v>
      </c>
      <c r="O3033" s="254"/>
      <c r="P3033" s="118">
        <v>14</v>
      </c>
      <c r="Q3033" s="136">
        <v>0.055</v>
      </c>
      <c r="R3033" s="127">
        <f t="shared" si="729"/>
        <v>0</v>
      </c>
      <c r="S3033" s="128">
        <f t="shared" si="730"/>
        <v>0</v>
      </c>
      <c r="T3033" s="22"/>
      <c r="W3033" s="20"/>
    </row>
    <row r="3034" s="19" customFormat="1" outlineLevel="1" spans="1:23">
      <c r="A3034" s="70" t="s">
        <v>6856</v>
      </c>
      <c r="B3034" s="71" t="s">
        <v>6857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8"/>
      <c r="I3034" s="72"/>
      <c r="J3034" s="75" t="str">
        <f t="shared" si="726"/>
        <v/>
      </c>
      <c r="K3034" s="72">
        <v>1</v>
      </c>
      <c r="L3034" s="72">
        <v>48</v>
      </c>
      <c r="M3034" s="111"/>
      <c r="N3034" s="145" t="s">
        <v>6595</v>
      </c>
      <c r="O3034" s="254"/>
      <c r="P3034" s="118">
        <v>15</v>
      </c>
      <c r="Q3034" s="136">
        <v>0.044</v>
      </c>
      <c r="R3034" s="127">
        <f t="shared" si="729"/>
        <v>0</v>
      </c>
      <c r="S3034" s="128">
        <f t="shared" si="730"/>
        <v>0</v>
      </c>
      <c r="T3034" s="22"/>
      <c r="W3034" s="20"/>
    </row>
    <row r="3035" s="19" customFormat="1" outlineLevel="1" spans="1:23">
      <c r="A3035" s="70" t="s">
        <v>6858</v>
      </c>
      <c r="B3035" s="71" t="s">
        <v>6859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8"/>
      <c r="I3035" s="72"/>
      <c r="J3035" s="75" t="str">
        <f t="shared" si="726"/>
        <v/>
      </c>
      <c r="K3035" s="72">
        <v>1</v>
      </c>
      <c r="L3035" s="72">
        <v>30</v>
      </c>
      <c r="M3035" s="111"/>
      <c r="N3035" s="145" t="s">
        <v>6595</v>
      </c>
      <c r="O3035" s="254"/>
      <c r="P3035" s="118">
        <v>18</v>
      </c>
      <c r="Q3035" s="136">
        <v>0.05</v>
      </c>
      <c r="R3035" s="127">
        <f t="shared" si="729"/>
        <v>0</v>
      </c>
      <c r="S3035" s="128">
        <f t="shared" si="730"/>
        <v>0</v>
      </c>
      <c r="T3035" s="22"/>
      <c r="W3035" s="20"/>
    </row>
    <row r="3036" s="19" customFormat="1" outlineLevel="1" spans="1:23">
      <c r="A3036" s="70" t="s">
        <v>6860</v>
      </c>
      <c r="B3036" s="71" t="s">
        <v>6861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8"/>
      <c r="I3036" s="72"/>
      <c r="J3036" s="75" t="str">
        <f t="shared" si="726"/>
        <v/>
      </c>
      <c r="K3036" s="72">
        <v>1</v>
      </c>
      <c r="L3036" s="72">
        <v>100</v>
      </c>
      <c r="M3036" s="111"/>
      <c r="N3036" s="145" t="s">
        <v>6595</v>
      </c>
      <c r="O3036" s="254"/>
      <c r="P3036" s="118">
        <v>16</v>
      </c>
      <c r="Q3036" s="136">
        <v>0.055</v>
      </c>
      <c r="R3036" s="127">
        <f t="shared" si="729"/>
        <v>0</v>
      </c>
      <c r="S3036" s="128">
        <f t="shared" si="730"/>
        <v>0</v>
      </c>
      <c r="T3036" s="22"/>
      <c r="W3036" s="20"/>
    </row>
    <row r="3037" s="19" customFormat="1" outlineLevel="1" spans="1:23">
      <c r="A3037" s="70" t="s">
        <v>6862</v>
      </c>
      <c r="B3037" s="71" t="s">
        <v>6863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8"/>
      <c r="I3037" s="72"/>
      <c r="J3037" s="75" t="str">
        <f t="shared" si="726"/>
        <v/>
      </c>
      <c r="K3037" s="72">
        <v>1</v>
      </c>
      <c r="L3037" s="72">
        <v>100</v>
      </c>
      <c r="M3037" s="111"/>
      <c r="N3037" s="145" t="s">
        <v>6595</v>
      </c>
      <c r="O3037" s="254"/>
      <c r="P3037" s="118">
        <v>22</v>
      </c>
      <c r="Q3037" s="136">
        <v>0.055</v>
      </c>
      <c r="R3037" s="127">
        <f t="shared" si="729"/>
        <v>0</v>
      </c>
      <c r="S3037" s="128">
        <f t="shared" si="730"/>
        <v>0</v>
      </c>
      <c r="T3037" s="22"/>
      <c r="W3037" s="20"/>
    </row>
    <row r="3038" s="19" customFormat="1" outlineLevel="1" spans="1:23">
      <c r="A3038" s="70" t="s">
        <v>6864</v>
      </c>
      <c r="B3038" s="71" t="s">
        <v>6865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8"/>
      <c r="I3038" s="72"/>
      <c r="J3038" s="75" t="str">
        <f t="shared" si="726"/>
        <v/>
      </c>
      <c r="K3038" s="72">
        <v>1</v>
      </c>
      <c r="L3038" s="72">
        <v>50</v>
      </c>
      <c r="M3038" s="111"/>
      <c r="N3038" s="145" t="s">
        <v>6595</v>
      </c>
      <c r="O3038" s="254"/>
      <c r="P3038" s="118">
        <v>26</v>
      </c>
      <c r="Q3038" s="136">
        <v>0.049</v>
      </c>
      <c r="R3038" s="127">
        <f t="shared" si="729"/>
        <v>0</v>
      </c>
      <c r="S3038" s="128">
        <f t="shared" si="730"/>
        <v>0</v>
      </c>
      <c r="T3038" s="22"/>
      <c r="W3038" s="20"/>
    </row>
    <row r="3039" s="19" customFormat="1" outlineLevel="1" spans="1:23">
      <c r="A3039" s="70" t="s">
        <v>6866</v>
      </c>
      <c r="B3039" s="71" t="s">
        <v>6867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8"/>
      <c r="I3039" s="72"/>
      <c r="J3039" s="75" t="str">
        <f t="shared" si="726"/>
        <v/>
      </c>
      <c r="K3039" s="72">
        <v>1</v>
      </c>
      <c r="L3039" s="72">
        <v>50</v>
      </c>
      <c r="M3039" s="111"/>
      <c r="N3039" s="145" t="s">
        <v>6595</v>
      </c>
      <c r="O3039" s="254"/>
      <c r="P3039" s="118">
        <v>27</v>
      </c>
      <c r="Q3039" s="136">
        <v>0.049</v>
      </c>
      <c r="R3039" s="127">
        <f t="shared" si="729"/>
        <v>0</v>
      </c>
      <c r="S3039" s="128">
        <f t="shared" si="730"/>
        <v>0</v>
      </c>
      <c r="T3039" s="22"/>
      <c r="W3039" s="20"/>
    </row>
    <row r="3040" s="19" customFormat="1" outlineLevel="1" spans="1:23">
      <c r="A3040" s="70" t="s">
        <v>6868</v>
      </c>
      <c r="B3040" s="71" t="s">
        <v>6869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8"/>
      <c r="I3040" s="72"/>
      <c r="J3040" s="75" t="str">
        <f t="shared" si="726"/>
        <v/>
      </c>
      <c r="K3040" s="72">
        <v>1</v>
      </c>
      <c r="L3040" s="72">
        <v>8</v>
      </c>
      <c r="M3040" s="111"/>
      <c r="N3040" s="145" t="s">
        <v>6595</v>
      </c>
      <c r="O3040" s="254"/>
      <c r="P3040" s="118">
        <v>11</v>
      </c>
      <c r="Q3040" s="136">
        <v>0.055</v>
      </c>
      <c r="R3040" s="127">
        <f t="shared" si="729"/>
        <v>0</v>
      </c>
      <c r="S3040" s="128">
        <f t="shared" si="730"/>
        <v>0</v>
      </c>
      <c r="T3040" s="22"/>
      <c r="W3040" s="20"/>
    </row>
    <row r="3041" s="19" customFormat="1" outlineLevel="1" spans="1:23">
      <c r="A3041" s="70" t="s">
        <v>6870</v>
      </c>
      <c r="B3041" s="71" t="s">
        <v>6871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8"/>
      <c r="I3041" s="72"/>
      <c r="J3041" s="75" t="str">
        <f t="shared" si="726"/>
        <v/>
      </c>
      <c r="K3041" s="72">
        <v>1</v>
      </c>
      <c r="L3041" s="72">
        <v>68</v>
      </c>
      <c r="M3041" s="111"/>
      <c r="N3041" s="145" t="s">
        <v>6595</v>
      </c>
      <c r="O3041" s="254"/>
      <c r="P3041" s="118">
        <v>15</v>
      </c>
      <c r="Q3041" s="136">
        <v>0.049</v>
      </c>
      <c r="R3041" s="127">
        <f t="shared" si="729"/>
        <v>0</v>
      </c>
      <c r="S3041" s="128">
        <f t="shared" si="730"/>
        <v>0</v>
      </c>
      <c r="T3041" s="22"/>
      <c r="W3041" s="20"/>
    </row>
    <row r="3042" s="19" customFormat="1" outlineLevel="1" spans="1:23">
      <c r="A3042" s="70" t="s">
        <v>6872</v>
      </c>
      <c r="B3042" s="71" t="s">
        <v>6873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8"/>
      <c r="I3042" s="72"/>
      <c r="J3042" s="75" t="str">
        <f t="shared" si="726"/>
        <v/>
      </c>
      <c r="K3042" s="72">
        <v>1</v>
      </c>
      <c r="L3042" s="72">
        <v>68</v>
      </c>
      <c r="M3042" s="111"/>
      <c r="N3042" s="145" t="s">
        <v>6595</v>
      </c>
      <c r="O3042" s="254"/>
      <c r="P3042" s="118">
        <v>16</v>
      </c>
      <c r="Q3042" s="136">
        <v>0.049</v>
      </c>
      <c r="R3042" s="127">
        <f t="shared" si="729"/>
        <v>0</v>
      </c>
      <c r="S3042" s="128">
        <f t="shared" si="730"/>
        <v>0</v>
      </c>
      <c r="T3042" s="22"/>
      <c r="W3042" s="20"/>
    </row>
    <row r="3043" s="19" customFormat="1" outlineLevel="1" spans="1:23">
      <c r="A3043" s="70" t="s">
        <v>6874</v>
      </c>
      <c r="B3043" s="71" t="s">
        <v>6875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8"/>
      <c r="I3043" s="72"/>
      <c r="J3043" s="75" t="str">
        <f t="shared" si="726"/>
        <v/>
      </c>
      <c r="K3043" s="72">
        <v>1</v>
      </c>
      <c r="L3043" s="72">
        <v>30</v>
      </c>
      <c r="M3043" s="111"/>
      <c r="N3043" s="145" t="s">
        <v>6595</v>
      </c>
      <c r="O3043" s="254"/>
      <c r="P3043" s="118">
        <v>16</v>
      </c>
      <c r="Q3043" s="136">
        <v>0.054</v>
      </c>
      <c r="R3043" s="127">
        <f t="shared" si="729"/>
        <v>0</v>
      </c>
      <c r="S3043" s="128">
        <f t="shared" si="730"/>
        <v>0</v>
      </c>
      <c r="T3043" s="22"/>
      <c r="W3043" s="20"/>
    </row>
    <row r="3044" s="19" customFormat="1" outlineLevel="1" spans="1:23">
      <c r="A3044" s="70" t="s">
        <v>6876</v>
      </c>
      <c r="B3044" s="71" t="s">
        <v>6877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8"/>
      <c r="I3044" s="72"/>
      <c r="J3044" s="75" t="str">
        <f t="shared" si="726"/>
        <v/>
      </c>
      <c r="K3044" s="72">
        <v>1</v>
      </c>
      <c r="L3044" s="72">
        <v>68</v>
      </c>
      <c r="M3044" s="111"/>
      <c r="N3044" s="145" t="s">
        <v>6595</v>
      </c>
      <c r="O3044" s="254"/>
      <c r="P3044" s="118">
        <v>15</v>
      </c>
      <c r="Q3044" s="136">
        <v>0.049</v>
      </c>
      <c r="R3044" s="127">
        <f t="shared" si="729"/>
        <v>0</v>
      </c>
      <c r="S3044" s="128">
        <f t="shared" si="730"/>
        <v>0</v>
      </c>
      <c r="T3044" s="22"/>
      <c r="W3044" s="20"/>
    </row>
    <row r="3045" s="19" customFormat="1" outlineLevel="1" spans="1:23">
      <c r="A3045" s="70" t="s">
        <v>6878</v>
      </c>
      <c r="B3045" s="71" t="s">
        <v>6879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8"/>
      <c r="I3045" s="72"/>
      <c r="J3045" s="75" t="str">
        <f t="shared" si="726"/>
        <v/>
      </c>
      <c r="K3045" s="72">
        <v>1</v>
      </c>
      <c r="L3045" s="72">
        <v>68</v>
      </c>
      <c r="M3045" s="111"/>
      <c r="N3045" s="145" t="s">
        <v>6595</v>
      </c>
      <c r="O3045" s="254"/>
      <c r="P3045" s="118">
        <v>16</v>
      </c>
      <c r="Q3045" s="136">
        <v>0.049</v>
      </c>
      <c r="R3045" s="127">
        <f t="shared" si="729"/>
        <v>0</v>
      </c>
      <c r="S3045" s="128">
        <f t="shared" si="730"/>
        <v>0</v>
      </c>
      <c r="T3045" s="22"/>
      <c r="W3045" s="20"/>
    </row>
    <row r="3046" s="19" customFormat="1" outlineLevel="1" spans="1:23">
      <c r="A3046" s="70" t="s">
        <v>6880</v>
      </c>
      <c r="B3046" s="71" t="s">
        <v>6881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8"/>
      <c r="I3046" s="72"/>
      <c r="J3046" s="75" t="str">
        <f t="shared" si="726"/>
        <v/>
      </c>
      <c r="K3046" s="72">
        <v>1</v>
      </c>
      <c r="L3046" s="72">
        <v>30</v>
      </c>
      <c r="M3046" s="111"/>
      <c r="N3046" s="145" t="s">
        <v>6595</v>
      </c>
      <c r="O3046" s="254"/>
      <c r="P3046" s="118">
        <v>16</v>
      </c>
      <c r="Q3046" s="136">
        <v>0.054</v>
      </c>
      <c r="R3046" s="127">
        <f t="shared" si="729"/>
        <v>0</v>
      </c>
      <c r="S3046" s="128">
        <f t="shared" si="730"/>
        <v>0</v>
      </c>
      <c r="T3046" s="22"/>
      <c r="W3046" s="20"/>
    </row>
    <row r="3047" s="19" customFormat="1" outlineLevel="1" spans="1:23">
      <c r="A3047" s="70" t="s">
        <v>6882</v>
      </c>
      <c r="B3047" s="71" t="s">
        <v>6883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8"/>
      <c r="I3047" s="72"/>
      <c r="J3047" s="75" t="str">
        <f t="shared" si="726"/>
        <v/>
      </c>
      <c r="K3047" s="72">
        <v>1</v>
      </c>
      <c r="L3047" s="72">
        <v>68</v>
      </c>
      <c r="M3047" s="111"/>
      <c r="N3047" s="145" t="s">
        <v>6595</v>
      </c>
      <c r="O3047" s="254"/>
      <c r="P3047" s="118">
        <v>20</v>
      </c>
      <c r="Q3047" s="136">
        <v>0.049</v>
      </c>
      <c r="R3047" s="127">
        <f t="shared" si="729"/>
        <v>0</v>
      </c>
      <c r="S3047" s="128">
        <f t="shared" si="730"/>
        <v>0</v>
      </c>
      <c r="T3047" s="22"/>
      <c r="W3047" s="20"/>
    </row>
    <row r="3048" s="19" customFormat="1" outlineLevel="1" spans="1:23">
      <c r="A3048" s="70" t="s">
        <v>6884</v>
      </c>
      <c r="B3048" s="71" t="s">
        <v>6885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8"/>
      <c r="I3048" s="72"/>
      <c r="J3048" s="75" t="str">
        <f t="shared" si="726"/>
        <v/>
      </c>
      <c r="K3048" s="72">
        <v>1</v>
      </c>
      <c r="L3048" s="72">
        <v>68</v>
      </c>
      <c r="M3048" s="111"/>
      <c r="N3048" s="145" t="s">
        <v>6595</v>
      </c>
      <c r="O3048" s="254"/>
      <c r="P3048" s="118">
        <v>21</v>
      </c>
      <c r="Q3048" s="136">
        <v>0.049</v>
      </c>
      <c r="R3048" s="127">
        <f t="shared" si="729"/>
        <v>0</v>
      </c>
      <c r="S3048" s="128">
        <f t="shared" si="730"/>
        <v>0</v>
      </c>
      <c r="T3048" s="22"/>
      <c r="W3048" s="20"/>
    </row>
    <row r="3049" s="19" customFormat="1" outlineLevel="1" spans="1:23">
      <c r="A3049" s="70" t="s">
        <v>6886</v>
      </c>
      <c r="B3049" s="71" t="s">
        <v>6887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8"/>
      <c r="I3049" s="72"/>
      <c r="J3049" s="75" t="str">
        <f t="shared" si="726"/>
        <v/>
      </c>
      <c r="K3049" s="72">
        <v>1</v>
      </c>
      <c r="L3049" s="72">
        <v>18</v>
      </c>
      <c r="M3049" s="111"/>
      <c r="N3049" s="145" t="s">
        <v>6595</v>
      </c>
      <c r="O3049" s="254"/>
      <c r="P3049" s="118">
        <v>13</v>
      </c>
      <c r="Q3049" s="136">
        <v>0.051</v>
      </c>
      <c r="R3049" s="127">
        <f t="shared" si="729"/>
        <v>0</v>
      </c>
      <c r="S3049" s="128">
        <f t="shared" si="730"/>
        <v>0</v>
      </c>
      <c r="T3049" s="22"/>
      <c r="W3049" s="20"/>
    </row>
    <row r="3050" s="19" customFormat="1" outlineLevel="1" spans="1:23">
      <c r="A3050" s="70" t="s">
        <v>6888</v>
      </c>
      <c r="B3050" s="71" t="s">
        <v>6889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8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11"/>
      <c r="N3050" s="145" t="s">
        <v>6595</v>
      </c>
      <c r="O3050" s="254"/>
      <c r="P3050" s="118">
        <v>20</v>
      </c>
      <c r="Q3050" s="136">
        <v>0.049</v>
      </c>
      <c r="R3050" s="127">
        <f t="shared" si="729"/>
        <v>0</v>
      </c>
      <c r="S3050" s="128">
        <f t="shared" si="730"/>
        <v>0</v>
      </c>
      <c r="T3050" s="22"/>
      <c r="W3050" s="20"/>
    </row>
    <row r="3051" s="19" customFormat="1" outlineLevel="1" spans="1:23">
      <c r="A3051" s="70" t="s">
        <v>6890</v>
      </c>
      <c r="B3051" s="71" t="s">
        <v>6891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8"/>
      <c r="I3051" s="72"/>
      <c r="J3051" s="75" t="str">
        <f t="shared" si="731"/>
        <v/>
      </c>
      <c r="K3051" s="72">
        <v>1</v>
      </c>
      <c r="L3051" s="72">
        <v>68</v>
      </c>
      <c r="M3051" s="111"/>
      <c r="N3051" s="145" t="s">
        <v>6595</v>
      </c>
      <c r="O3051" s="254"/>
      <c r="P3051" s="118">
        <v>21</v>
      </c>
      <c r="Q3051" s="136">
        <v>0.049</v>
      </c>
      <c r="R3051" s="127">
        <f t="shared" si="729"/>
        <v>0</v>
      </c>
      <c r="S3051" s="128">
        <f t="shared" si="730"/>
        <v>0</v>
      </c>
      <c r="T3051" s="22"/>
      <c r="W3051" s="20"/>
    </row>
    <row r="3052" s="19" customFormat="1" outlineLevel="1" spans="1:23">
      <c r="A3052" s="70" t="s">
        <v>6892</v>
      </c>
      <c r="B3052" s="71" t="s">
        <v>6893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8"/>
      <c r="I3052" s="72"/>
      <c r="J3052" s="75" t="str">
        <f t="shared" si="731"/>
        <v/>
      </c>
      <c r="K3052" s="72">
        <v>1</v>
      </c>
      <c r="L3052" s="72">
        <v>18</v>
      </c>
      <c r="M3052" s="111"/>
      <c r="N3052" s="145" t="s">
        <v>6595</v>
      </c>
      <c r="O3052" s="254"/>
      <c r="P3052" s="118">
        <v>13</v>
      </c>
      <c r="Q3052" s="136">
        <v>0.051</v>
      </c>
      <c r="R3052" s="127">
        <f t="shared" si="729"/>
        <v>0</v>
      </c>
      <c r="S3052" s="128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8"/>
      <c r="I3053" s="108"/>
      <c r="J3053" s="75" t="str">
        <f t="shared" si="731"/>
        <v/>
      </c>
      <c r="K3053" s="72"/>
      <c r="L3053" s="72"/>
      <c r="M3053" s="145"/>
      <c r="N3053" s="145"/>
      <c r="O3053" s="254"/>
      <c r="P3053" s="118"/>
      <c r="Q3053" s="136"/>
      <c r="R3053" s="127"/>
      <c r="S3053" s="128"/>
      <c r="W3053" s="20"/>
    </row>
    <row r="3054" outlineLevel="1" spans="1:23">
      <c r="A3054" s="70" t="s">
        <v>6894</v>
      </c>
      <c r="B3054" s="71" t="s">
        <v>6895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403</v>
      </c>
      <c r="I3054" s="72"/>
      <c r="J3054" s="75" t="str">
        <f t="shared" si="731"/>
        <v/>
      </c>
      <c r="K3054" s="72">
        <v>1</v>
      </c>
      <c r="L3054" s="78">
        <v>30</v>
      </c>
      <c r="M3054" s="111" t="s">
        <v>351</v>
      </c>
      <c r="N3054" s="145" t="s">
        <v>6896</v>
      </c>
      <c r="O3054" s="254">
        <v>4620105820028</v>
      </c>
      <c r="P3054" s="118">
        <v>23</v>
      </c>
      <c r="Q3054" s="136">
        <v>0.08901</v>
      </c>
      <c r="R3054" s="127">
        <f t="shared" ref="R3054:R3060" si="734">P3054/L3054*D3054</f>
        <v>0</v>
      </c>
      <c r="S3054" s="128">
        <f t="shared" ref="S3054:S3060" si="735">Q3054/L3054*D3054</f>
        <v>0</v>
      </c>
      <c r="W3054" s="20"/>
    </row>
    <row r="3055" outlineLevel="1" spans="1:23">
      <c r="A3055" s="70" t="s">
        <v>6897</v>
      </c>
      <c r="B3055" s="71" t="s">
        <v>6898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373</v>
      </c>
      <c r="I3055" s="72"/>
      <c r="J3055" s="75" t="str">
        <f t="shared" si="731"/>
        <v/>
      </c>
      <c r="K3055" s="72">
        <v>1</v>
      </c>
      <c r="L3055" s="78">
        <v>30</v>
      </c>
      <c r="M3055" s="111" t="s">
        <v>351</v>
      </c>
      <c r="N3055" s="145" t="s">
        <v>6896</v>
      </c>
      <c r="O3055" s="254">
        <v>4620105820035</v>
      </c>
      <c r="P3055" s="118">
        <v>23</v>
      </c>
      <c r="Q3055" s="136">
        <v>0.08901</v>
      </c>
      <c r="R3055" s="127">
        <f t="shared" si="734"/>
        <v>0</v>
      </c>
      <c r="S3055" s="128">
        <f t="shared" si="735"/>
        <v>0</v>
      </c>
      <c r="W3055" s="20"/>
    </row>
    <row r="3056" outlineLevel="1" spans="1:23">
      <c r="A3056" s="70" t="s">
        <v>6899</v>
      </c>
      <c r="B3056" s="71" t="s">
        <v>6900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412</v>
      </c>
      <c r="I3056" s="72"/>
      <c r="J3056" s="75" t="str">
        <f t="shared" si="731"/>
        <v/>
      </c>
      <c r="K3056" s="72">
        <v>1</v>
      </c>
      <c r="L3056" s="78">
        <v>30</v>
      </c>
      <c r="M3056" s="111" t="s">
        <v>351</v>
      </c>
      <c r="N3056" s="145" t="s">
        <v>6896</v>
      </c>
      <c r="O3056" s="254">
        <v>4620105820042</v>
      </c>
      <c r="P3056" s="118">
        <v>26</v>
      </c>
      <c r="Q3056" s="136">
        <v>0.08901</v>
      </c>
      <c r="R3056" s="127">
        <f t="shared" si="734"/>
        <v>0</v>
      </c>
      <c r="S3056" s="128">
        <f t="shared" si="735"/>
        <v>0</v>
      </c>
      <c r="W3056" s="20"/>
    </row>
    <row r="3057" outlineLevel="1" spans="1:23">
      <c r="A3057" s="70" t="s">
        <v>6901</v>
      </c>
      <c r="B3057" s="71" t="s">
        <v>6902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411</v>
      </c>
      <c r="I3057" s="72"/>
      <c r="J3057" s="75" t="str">
        <f t="shared" si="731"/>
        <v/>
      </c>
      <c r="K3057" s="72">
        <v>1</v>
      </c>
      <c r="L3057" s="72">
        <v>40</v>
      </c>
      <c r="M3057" s="111" t="s">
        <v>351</v>
      </c>
      <c r="N3057" s="145" t="s">
        <v>6896</v>
      </c>
      <c r="O3057" s="254">
        <v>4620105820059</v>
      </c>
      <c r="P3057" s="118">
        <v>23</v>
      </c>
      <c r="Q3057" s="136">
        <v>0.08901</v>
      </c>
      <c r="R3057" s="127">
        <f t="shared" si="734"/>
        <v>0</v>
      </c>
      <c r="S3057" s="128">
        <f t="shared" si="735"/>
        <v>0</v>
      </c>
      <c r="W3057" s="20"/>
    </row>
    <row r="3058" outlineLevel="1" spans="1:23">
      <c r="A3058" s="70" t="s">
        <v>6903</v>
      </c>
      <c r="B3058" s="71" t="s">
        <v>6904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220</v>
      </c>
      <c r="I3058" s="72"/>
      <c r="J3058" s="75" t="str">
        <f t="shared" si="731"/>
        <v/>
      </c>
      <c r="K3058" s="72">
        <v>1</v>
      </c>
      <c r="L3058" s="72">
        <v>40</v>
      </c>
      <c r="M3058" s="111" t="s">
        <v>351</v>
      </c>
      <c r="N3058" s="145" t="s">
        <v>6896</v>
      </c>
      <c r="O3058" s="254">
        <v>4620105820103</v>
      </c>
      <c r="P3058" s="118">
        <v>26</v>
      </c>
      <c r="Q3058" s="136">
        <v>0.08901</v>
      </c>
      <c r="R3058" s="127">
        <f t="shared" si="734"/>
        <v>0</v>
      </c>
      <c r="S3058" s="128">
        <f t="shared" si="735"/>
        <v>0</v>
      </c>
      <c r="W3058" s="20"/>
    </row>
    <row r="3059" outlineLevel="1" spans="1:23">
      <c r="A3059" s="70" t="s">
        <v>6905</v>
      </c>
      <c r="B3059" s="71" t="s">
        <v>6906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11" t="s">
        <v>351</v>
      </c>
      <c r="N3059" s="145" t="s">
        <v>6896</v>
      </c>
      <c r="O3059" s="254">
        <v>4620105820110</v>
      </c>
      <c r="P3059" s="118">
        <v>28</v>
      </c>
      <c r="Q3059" s="136">
        <v>0.08901</v>
      </c>
      <c r="R3059" s="127">
        <f t="shared" si="734"/>
        <v>0</v>
      </c>
      <c r="S3059" s="128">
        <f t="shared" si="735"/>
        <v>0</v>
      </c>
      <c r="W3059" s="20"/>
    </row>
    <row r="3060" outlineLevel="1" spans="1:23">
      <c r="A3060" s="255" t="s">
        <v>6907</v>
      </c>
      <c r="B3060" s="256" t="s">
        <v>6908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47</v>
      </c>
      <c r="I3060" s="72"/>
      <c r="J3060" s="75" t="str">
        <f t="shared" si="731"/>
        <v/>
      </c>
      <c r="K3060" s="72">
        <v>1</v>
      </c>
      <c r="L3060" s="72">
        <v>30</v>
      </c>
      <c r="M3060" s="111" t="s">
        <v>351</v>
      </c>
      <c r="N3060" s="145" t="s">
        <v>6896</v>
      </c>
      <c r="O3060" s="254">
        <v>4620105820127</v>
      </c>
      <c r="P3060" s="118">
        <v>27</v>
      </c>
      <c r="Q3060" s="136">
        <v>0.08901</v>
      </c>
      <c r="R3060" s="127">
        <f t="shared" si="734"/>
        <v>0</v>
      </c>
      <c r="S3060" s="128">
        <f t="shared" si="735"/>
        <v>0</v>
      </c>
      <c r="W3060" s="20"/>
    </row>
    <row r="3061" ht="21" customHeight="1" outlineLevel="1" spans="1:23">
      <c r="A3061" s="257" t="s">
        <v>297</v>
      </c>
      <c r="B3061" s="258"/>
      <c r="C3061" s="72"/>
      <c r="D3061" s="73"/>
      <c r="E3061" s="75"/>
      <c r="F3061" s="75"/>
      <c r="G3061" s="75"/>
      <c r="H3061" s="78"/>
      <c r="I3061" s="72"/>
      <c r="J3061" s="75" t="str">
        <f t="shared" si="731"/>
        <v/>
      </c>
      <c r="K3061" s="72"/>
      <c r="L3061" s="72"/>
      <c r="M3061" s="111"/>
      <c r="N3061" s="145"/>
      <c r="O3061" s="254"/>
      <c r="P3061" s="118"/>
      <c r="Q3061" s="136"/>
      <c r="R3061" s="127"/>
      <c r="S3061" s="128"/>
      <c r="W3061" s="20"/>
    </row>
    <row r="3062" outlineLevel="1" spans="1:23">
      <c r="A3062" s="65" t="s">
        <v>6909</v>
      </c>
      <c r="B3062" s="66"/>
      <c r="C3062" s="72"/>
      <c r="D3062" s="73"/>
      <c r="E3062" s="75"/>
      <c r="F3062" s="75"/>
      <c r="G3062" s="75"/>
      <c r="H3062" s="78"/>
      <c r="I3062" s="72"/>
      <c r="J3062" s="75" t="str">
        <f t="shared" si="731"/>
        <v/>
      </c>
      <c r="K3062" s="72"/>
      <c r="L3062" s="72"/>
      <c r="M3062" s="111"/>
      <c r="N3062" s="145"/>
      <c r="O3062" s="254"/>
      <c r="P3062" s="118"/>
      <c r="Q3062" s="136"/>
      <c r="R3062" s="127"/>
      <c r="S3062" s="128"/>
      <c r="W3062" s="20"/>
    </row>
    <row r="3063" outlineLevel="1" spans="1:23">
      <c r="A3063" s="180" t="s">
        <v>6910</v>
      </c>
      <c r="B3063" s="167" t="s">
        <v>6911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11" t="s">
        <v>351</v>
      </c>
      <c r="N3063" s="145" t="s">
        <v>6912</v>
      </c>
      <c r="O3063" s="254">
        <v>4620105827010</v>
      </c>
      <c r="P3063" s="118">
        <v>14.8</v>
      </c>
      <c r="Q3063" s="136">
        <v>0.01982232</v>
      </c>
      <c r="R3063" s="127">
        <f t="shared" ref="R3063:R3126" si="738">P3063/L3063*D3063</f>
        <v>0</v>
      </c>
      <c r="S3063" s="128">
        <f t="shared" ref="S3063:S3126" si="739">Q3063/L3063*D3063</f>
        <v>0</v>
      </c>
      <c r="W3063" s="20"/>
    </row>
    <row r="3064" outlineLevel="1" spans="1:23">
      <c r="A3064" s="180" t="s">
        <v>6913</v>
      </c>
      <c r="B3064" s="167" t="s">
        <v>6914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11" t="s">
        <v>351</v>
      </c>
      <c r="N3064" s="145" t="s">
        <v>6912</v>
      </c>
      <c r="O3064" s="254">
        <v>4620105827140</v>
      </c>
      <c r="P3064" s="118">
        <v>14.8</v>
      </c>
      <c r="Q3064" s="136">
        <v>0.01982232</v>
      </c>
      <c r="R3064" s="127">
        <f t="shared" si="738"/>
        <v>0</v>
      </c>
      <c r="S3064" s="128">
        <f t="shared" si="739"/>
        <v>0</v>
      </c>
      <c r="W3064" s="20"/>
    </row>
    <row r="3065" outlineLevel="1" spans="1:23">
      <c r="A3065" s="180" t="s">
        <v>6915</v>
      </c>
      <c r="B3065" s="167" t="s">
        <v>6916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11" t="s">
        <v>351</v>
      </c>
      <c r="N3065" s="145" t="s">
        <v>6912</v>
      </c>
      <c r="O3065" s="254">
        <v>4620105827157</v>
      </c>
      <c r="P3065" s="118">
        <v>14.8</v>
      </c>
      <c r="Q3065" s="136">
        <v>0.01982232</v>
      </c>
      <c r="R3065" s="127">
        <f t="shared" si="738"/>
        <v>0</v>
      </c>
      <c r="S3065" s="128">
        <f t="shared" si="739"/>
        <v>0</v>
      </c>
      <c r="W3065" s="20"/>
    </row>
    <row r="3066" outlineLevel="1" spans="1:23">
      <c r="A3066" s="180" t="s">
        <v>6917</v>
      </c>
      <c r="B3066" s="167" t="s">
        <v>6918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11" t="s">
        <v>351</v>
      </c>
      <c r="N3066" s="145" t="s">
        <v>6912</v>
      </c>
      <c r="O3066" s="254">
        <v>4620105827164</v>
      </c>
      <c r="P3066" s="118">
        <v>14.8</v>
      </c>
      <c r="Q3066" s="136">
        <v>0.01982232</v>
      </c>
      <c r="R3066" s="127">
        <f t="shared" si="738"/>
        <v>0</v>
      </c>
      <c r="S3066" s="128">
        <f t="shared" si="739"/>
        <v>0</v>
      </c>
      <c r="W3066" s="20"/>
    </row>
    <row r="3067" outlineLevel="1" spans="1:23">
      <c r="A3067" s="180" t="s">
        <v>6919</v>
      </c>
      <c r="B3067" s="167" t="s">
        <v>6920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11" t="s">
        <v>351</v>
      </c>
      <c r="N3067" s="145" t="s">
        <v>6912</v>
      </c>
      <c r="O3067" s="254">
        <v>4620105827171</v>
      </c>
      <c r="P3067" s="118">
        <v>14.8</v>
      </c>
      <c r="Q3067" s="136">
        <v>0.01982232</v>
      </c>
      <c r="R3067" s="127">
        <f t="shared" si="738"/>
        <v>0</v>
      </c>
      <c r="S3067" s="128">
        <f t="shared" si="739"/>
        <v>0</v>
      </c>
      <c r="W3067" s="20"/>
    </row>
    <row r="3068" outlineLevel="1" spans="1:23">
      <c r="A3068" s="180" t="s">
        <v>6921</v>
      </c>
      <c r="B3068" s="167" t="s">
        <v>6922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11" t="s">
        <v>351</v>
      </c>
      <c r="N3068" s="145" t="s">
        <v>6912</v>
      </c>
      <c r="O3068" s="254">
        <v>4620105827188</v>
      </c>
      <c r="P3068" s="118">
        <v>14.8</v>
      </c>
      <c r="Q3068" s="136">
        <v>0.01982232</v>
      </c>
      <c r="R3068" s="127">
        <f t="shared" si="738"/>
        <v>0</v>
      </c>
      <c r="S3068" s="128">
        <f t="shared" si="739"/>
        <v>0</v>
      </c>
      <c r="W3068" s="20"/>
    </row>
    <row r="3069" outlineLevel="1" spans="1:23">
      <c r="A3069" s="180" t="s">
        <v>6923</v>
      </c>
      <c r="B3069" s="167" t="s">
        <v>6924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11" t="s">
        <v>351</v>
      </c>
      <c r="N3069" s="145" t="s">
        <v>6912</v>
      </c>
      <c r="O3069" s="254">
        <v>4620105827195</v>
      </c>
      <c r="P3069" s="118">
        <v>14.8</v>
      </c>
      <c r="Q3069" s="136">
        <v>0.01982232</v>
      </c>
      <c r="R3069" s="127">
        <f t="shared" si="738"/>
        <v>0</v>
      </c>
      <c r="S3069" s="128">
        <f t="shared" si="739"/>
        <v>0</v>
      </c>
      <c r="W3069" s="20"/>
    </row>
    <row r="3070" outlineLevel="1" spans="1:23">
      <c r="A3070" s="180" t="s">
        <v>6925</v>
      </c>
      <c r="B3070" s="167" t="s">
        <v>6926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11" t="s">
        <v>351</v>
      </c>
      <c r="N3070" s="145" t="s">
        <v>6912</v>
      </c>
      <c r="O3070" s="254">
        <v>4620105827201</v>
      </c>
      <c r="P3070" s="118">
        <v>14.8</v>
      </c>
      <c r="Q3070" s="136">
        <v>0.01982232</v>
      </c>
      <c r="R3070" s="127">
        <f t="shared" si="738"/>
        <v>0</v>
      </c>
      <c r="S3070" s="128">
        <f t="shared" si="739"/>
        <v>0</v>
      </c>
      <c r="W3070" s="20"/>
    </row>
    <row r="3071" outlineLevel="1" spans="1:23">
      <c r="A3071" s="180" t="s">
        <v>6927</v>
      </c>
      <c r="B3071" s="167" t="s">
        <v>6928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12</v>
      </c>
      <c r="I3071" s="72"/>
      <c r="J3071" s="75" t="str">
        <f t="shared" si="731"/>
        <v/>
      </c>
      <c r="K3071" s="72">
        <v>4</v>
      </c>
      <c r="L3071" s="72">
        <v>144</v>
      </c>
      <c r="M3071" s="111" t="s">
        <v>351</v>
      </c>
      <c r="N3071" s="145" t="s">
        <v>6912</v>
      </c>
      <c r="O3071" s="254">
        <v>4620105827218</v>
      </c>
      <c r="P3071" s="118">
        <v>14.8</v>
      </c>
      <c r="Q3071" s="136">
        <v>0.01982232</v>
      </c>
      <c r="R3071" s="127">
        <f t="shared" si="738"/>
        <v>0</v>
      </c>
      <c r="S3071" s="128">
        <f t="shared" si="739"/>
        <v>0</v>
      </c>
      <c r="W3071" s="20"/>
    </row>
    <row r="3072" outlineLevel="1" spans="1:23">
      <c r="A3072" s="180" t="s">
        <v>6929</v>
      </c>
      <c r="B3072" s="167" t="s">
        <v>6930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11" t="s">
        <v>351</v>
      </c>
      <c r="N3072" s="145" t="s">
        <v>6912</v>
      </c>
      <c r="O3072" s="254">
        <v>4620105827225</v>
      </c>
      <c r="P3072" s="118">
        <v>14.8</v>
      </c>
      <c r="Q3072" s="136">
        <v>0.01982232</v>
      </c>
      <c r="R3072" s="127">
        <f t="shared" si="738"/>
        <v>0</v>
      </c>
      <c r="S3072" s="128">
        <f t="shared" si="739"/>
        <v>0</v>
      </c>
      <c r="W3072" s="20"/>
    </row>
    <row r="3073" outlineLevel="1" spans="1:23">
      <c r="A3073" s="180" t="s">
        <v>6931</v>
      </c>
      <c r="B3073" s="167" t="s">
        <v>6932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152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11" t="s">
        <v>351</v>
      </c>
      <c r="N3073" s="145" t="s">
        <v>6912</v>
      </c>
      <c r="O3073" s="254">
        <v>4620105827232</v>
      </c>
      <c r="P3073" s="118">
        <v>14.8</v>
      </c>
      <c r="Q3073" s="136">
        <v>0.01982232</v>
      </c>
      <c r="R3073" s="127">
        <f t="shared" si="738"/>
        <v>0</v>
      </c>
      <c r="S3073" s="128">
        <f t="shared" si="739"/>
        <v>0</v>
      </c>
      <c r="W3073" s="20"/>
    </row>
    <row r="3074" outlineLevel="1" spans="1:23">
      <c r="A3074" s="180" t="s">
        <v>6933</v>
      </c>
      <c r="B3074" s="167" t="s">
        <v>6934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11" t="s">
        <v>351</v>
      </c>
      <c r="N3074" s="145" t="s">
        <v>6912</v>
      </c>
      <c r="O3074" s="254">
        <v>4620105827249</v>
      </c>
      <c r="P3074" s="118">
        <v>14.8</v>
      </c>
      <c r="Q3074" s="136">
        <v>0.01982232</v>
      </c>
      <c r="R3074" s="127">
        <f t="shared" si="738"/>
        <v>0</v>
      </c>
      <c r="S3074" s="128">
        <f t="shared" si="739"/>
        <v>0</v>
      </c>
      <c r="W3074" s="20"/>
    </row>
    <row r="3075" outlineLevel="1" spans="1:23">
      <c r="A3075" s="180" t="s">
        <v>6935</v>
      </c>
      <c r="B3075" s="167" t="s">
        <v>6936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124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11" t="s">
        <v>351</v>
      </c>
      <c r="N3075" s="145" t="s">
        <v>6912</v>
      </c>
      <c r="O3075" s="254">
        <v>4620105827256</v>
      </c>
      <c r="P3075" s="118">
        <v>14.8</v>
      </c>
      <c r="Q3075" s="136">
        <v>0.01982232</v>
      </c>
      <c r="R3075" s="127">
        <f t="shared" si="738"/>
        <v>0</v>
      </c>
      <c r="S3075" s="128">
        <f t="shared" si="739"/>
        <v>0</v>
      </c>
      <c r="W3075" s="20"/>
    </row>
    <row r="3076" outlineLevel="1" spans="1:23">
      <c r="A3076" s="180" t="s">
        <v>6937</v>
      </c>
      <c r="B3076" s="167" t="s">
        <v>6938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11" t="s">
        <v>351</v>
      </c>
      <c r="N3076" s="145" t="s">
        <v>6912</v>
      </c>
      <c r="O3076" s="254">
        <v>4620105828666</v>
      </c>
      <c r="P3076" s="118">
        <v>14.8</v>
      </c>
      <c r="Q3076" s="136">
        <v>0.01982232</v>
      </c>
      <c r="R3076" s="127">
        <f t="shared" si="738"/>
        <v>0</v>
      </c>
      <c r="S3076" s="128">
        <f t="shared" si="739"/>
        <v>0</v>
      </c>
      <c r="W3076" s="20"/>
    </row>
    <row r="3077" outlineLevel="1" spans="1:23">
      <c r="A3077" s="180" t="s">
        <v>6939</v>
      </c>
      <c r="B3077" s="167" t="s">
        <v>6940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11" t="s">
        <v>351</v>
      </c>
      <c r="N3077" s="145" t="s">
        <v>6912</v>
      </c>
      <c r="O3077" s="254">
        <v>4620105828680</v>
      </c>
      <c r="P3077" s="118">
        <v>14.8</v>
      </c>
      <c r="Q3077" s="136">
        <v>0.01982232</v>
      </c>
      <c r="R3077" s="127">
        <f t="shared" si="738"/>
        <v>0</v>
      </c>
      <c r="S3077" s="128">
        <f t="shared" si="739"/>
        <v>0</v>
      </c>
      <c r="W3077" s="20"/>
    </row>
    <row r="3078" outlineLevel="1" spans="1:23">
      <c r="A3078" s="180" t="s">
        <v>6941</v>
      </c>
      <c r="B3078" s="167" t="s">
        <v>6942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11" t="s">
        <v>351</v>
      </c>
      <c r="N3078" s="145" t="s">
        <v>6912</v>
      </c>
      <c r="O3078" s="254">
        <v>4620105827263</v>
      </c>
      <c r="P3078" s="118">
        <v>17.1</v>
      </c>
      <c r="Q3078" s="136">
        <v>0.06233976</v>
      </c>
      <c r="R3078" s="127">
        <f t="shared" si="738"/>
        <v>0</v>
      </c>
      <c r="S3078" s="128">
        <f t="shared" si="739"/>
        <v>0</v>
      </c>
      <c r="W3078" s="20"/>
    </row>
    <row r="3079" outlineLevel="1" spans="1:23">
      <c r="A3079" s="180" t="s">
        <v>6943</v>
      </c>
      <c r="B3079" s="167" t="s">
        <v>6944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11" t="s">
        <v>351</v>
      </c>
      <c r="N3079" s="145" t="s">
        <v>6912</v>
      </c>
      <c r="O3079" s="254">
        <v>4620105827270</v>
      </c>
      <c r="P3079" s="118">
        <v>17.1</v>
      </c>
      <c r="Q3079" s="136">
        <v>0.08311968</v>
      </c>
      <c r="R3079" s="127">
        <f t="shared" si="738"/>
        <v>0</v>
      </c>
      <c r="S3079" s="128">
        <f t="shared" si="739"/>
        <v>0</v>
      </c>
      <c r="W3079" s="20"/>
    </row>
    <row r="3080" outlineLevel="1" spans="1:23">
      <c r="A3080" s="259" t="s">
        <v>6945</v>
      </c>
      <c r="B3080" s="167" t="s">
        <v>6946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11" t="s">
        <v>351</v>
      </c>
      <c r="N3080" s="145" t="s">
        <v>6912</v>
      </c>
      <c r="O3080" s="254">
        <v>4620105827287</v>
      </c>
      <c r="P3080" s="118">
        <v>17.1</v>
      </c>
      <c r="Q3080" s="136">
        <v>0.06233976</v>
      </c>
      <c r="R3080" s="127">
        <f t="shared" si="738"/>
        <v>0</v>
      </c>
      <c r="S3080" s="128">
        <f t="shared" si="739"/>
        <v>0</v>
      </c>
      <c r="W3080" s="20"/>
    </row>
    <row r="3081" outlineLevel="1" spans="1:23">
      <c r="A3081" s="180" t="s">
        <v>6947</v>
      </c>
      <c r="B3081" s="167" t="s">
        <v>6948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11" t="s">
        <v>351</v>
      </c>
      <c r="N3081" s="145" t="s">
        <v>6912</v>
      </c>
      <c r="O3081" s="254">
        <v>4620105827294</v>
      </c>
      <c r="P3081" s="118">
        <v>17.1</v>
      </c>
      <c r="Q3081" s="136">
        <v>0.08311968</v>
      </c>
      <c r="R3081" s="127">
        <f t="shared" si="738"/>
        <v>0</v>
      </c>
      <c r="S3081" s="128">
        <f t="shared" si="739"/>
        <v>0</v>
      </c>
      <c r="W3081" s="20"/>
    </row>
    <row r="3082" outlineLevel="1" spans="1:23">
      <c r="A3082" s="180" t="s">
        <v>6949</v>
      </c>
      <c r="B3082" s="167" t="s">
        <v>6950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11" t="s">
        <v>351</v>
      </c>
      <c r="N3082" s="145" t="s">
        <v>6912</v>
      </c>
      <c r="O3082" s="254">
        <v>4620105827300</v>
      </c>
      <c r="P3082" s="118">
        <v>17.1</v>
      </c>
      <c r="Q3082" s="136">
        <v>0.14545944</v>
      </c>
      <c r="R3082" s="127">
        <f t="shared" si="738"/>
        <v>0</v>
      </c>
      <c r="S3082" s="128">
        <f t="shared" si="739"/>
        <v>0</v>
      </c>
      <c r="W3082" s="20"/>
    </row>
    <row r="3083" outlineLevel="1" spans="1:23">
      <c r="A3083" s="180" t="s">
        <v>6951</v>
      </c>
      <c r="B3083" s="167" t="s">
        <v>6952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11" t="s">
        <v>351</v>
      </c>
      <c r="N3083" s="145" t="s">
        <v>6912</v>
      </c>
      <c r="O3083" s="254">
        <v>4620105827317</v>
      </c>
      <c r="P3083" s="118">
        <v>17.1</v>
      </c>
      <c r="Q3083" s="136">
        <v>0.02077992</v>
      </c>
      <c r="R3083" s="127">
        <f t="shared" si="738"/>
        <v>0</v>
      </c>
      <c r="S3083" s="128">
        <f t="shared" si="739"/>
        <v>0</v>
      </c>
      <c r="W3083" s="20"/>
    </row>
    <row r="3084" outlineLevel="1" spans="1:23">
      <c r="A3084" s="180" t="s">
        <v>6953</v>
      </c>
      <c r="B3084" s="167" t="s">
        <v>6954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11" t="s">
        <v>351</v>
      </c>
      <c r="N3084" s="145" t="s">
        <v>6912</v>
      </c>
      <c r="O3084" s="254">
        <v>4620105827324</v>
      </c>
      <c r="P3084" s="118">
        <v>17.1</v>
      </c>
      <c r="Q3084" s="136">
        <v>0.2077992</v>
      </c>
      <c r="R3084" s="127">
        <f t="shared" si="738"/>
        <v>0</v>
      </c>
      <c r="S3084" s="128">
        <f t="shared" si="739"/>
        <v>0</v>
      </c>
      <c r="W3084" s="20"/>
    </row>
    <row r="3085" outlineLevel="1" spans="1:23">
      <c r="A3085" s="259" t="s">
        <v>6955</v>
      </c>
      <c r="B3085" s="167" t="s">
        <v>6956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11" t="s">
        <v>351</v>
      </c>
      <c r="N3085" s="145" t="s">
        <v>6912</v>
      </c>
      <c r="O3085" s="254">
        <v>4620105827331</v>
      </c>
      <c r="P3085" s="118">
        <v>17.1</v>
      </c>
      <c r="Q3085" s="136">
        <v>0.18701928</v>
      </c>
      <c r="R3085" s="127">
        <f t="shared" si="738"/>
        <v>0</v>
      </c>
      <c r="S3085" s="128">
        <f t="shared" si="739"/>
        <v>0</v>
      </c>
      <c r="W3085" s="20"/>
    </row>
    <row r="3086" outlineLevel="1" spans="1:23">
      <c r="A3086" s="180" t="s">
        <v>6957</v>
      </c>
      <c r="B3086" s="167" t="s">
        <v>6958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11" t="s">
        <v>351</v>
      </c>
      <c r="N3086" s="145" t="s">
        <v>6912</v>
      </c>
      <c r="O3086" s="254">
        <v>4620105827348</v>
      </c>
      <c r="P3086" s="118">
        <v>17.1</v>
      </c>
      <c r="Q3086" s="136">
        <v>0.06233976</v>
      </c>
      <c r="R3086" s="127">
        <f t="shared" si="738"/>
        <v>0</v>
      </c>
      <c r="S3086" s="128">
        <f t="shared" si="739"/>
        <v>0</v>
      </c>
      <c r="W3086" s="20"/>
    </row>
    <row r="3087" outlineLevel="1" spans="1:23">
      <c r="A3087" s="180" t="s">
        <v>6959</v>
      </c>
      <c r="B3087" s="167" t="s">
        <v>6960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384</v>
      </c>
      <c r="I3087" s="72"/>
      <c r="J3087" s="75" t="str">
        <f t="shared" si="731"/>
        <v/>
      </c>
      <c r="K3087" s="72">
        <v>3</v>
      </c>
      <c r="L3087" s="72">
        <v>108</v>
      </c>
      <c r="M3087" s="111" t="s">
        <v>351</v>
      </c>
      <c r="N3087" s="145" t="s">
        <v>6912</v>
      </c>
      <c r="O3087" s="254">
        <v>4620105827355</v>
      </c>
      <c r="P3087" s="118">
        <v>17.1</v>
      </c>
      <c r="Q3087" s="136">
        <v>0.08311968</v>
      </c>
      <c r="R3087" s="127">
        <f t="shared" si="738"/>
        <v>0</v>
      </c>
      <c r="S3087" s="128">
        <f t="shared" si="739"/>
        <v>0</v>
      </c>
      <c r="W3087" s="20"/>
    </row>
    <row r="3088" outlineLevel="1" spans="1:23">
      <c r="A3088" s="180" t="s">
        <v>6961</v>
      </c>
      <c r="B3088" s="167" t="s">
        <v>6962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258</v>
      </c>
      <c r="I3088" s="72"/>
      <c r="J3088" s="75" t="str">
        <f t="shared" si="731"/>
        <v/>
      </c>
      <c r="K3088" s="72">
        <v>3</v>
      </c>
      <c r="L3088" s="72">
        <v>108</v>
      </c>
      <c r="M3088" s="111" t="s">
        <v>351</v>
      </c>
      <c r="N3088" s="145" t="s">
        <v>6912</v>
      </c>
      <c r="O3088" s="254">
        <v>4620105827362</v>
      </c>
      <c r="P3088" s="118">
        <v>17.1</v>
      </c>
      <c r="Q3088" s="136">
        <v>0.06233976</v>
      </c>
      <c r="R3088" s="127">
        <f t="shared" si="738"/>
        <v>0</v>
      </c>
      <c r="S3088" s="128">
        <f t="shared" si="739"/>
        <v>0</v>
      </c>
      <c r="W3088" s="20"/>
    </row>
    <row r="3089" outlineLevel="1" spans="1:23">
      <c r="A3089" s="259" t="s">
        <v>6963</v>
      </c>
      <c r="B3089" s="167" t="s">
        <v>6964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8"/>
      <c r="I3089" s="72"/>
      <c r="J3089" s="75" t="str">
        <f t="shared" si="731"/>
        <v/>
      </c>
      <c r="K3089" s="72">
        <v>3</v>
      </c>
      <c r="L3089" s="72">
        <v>108</v>
      </c>
      <c r="M3089" s="111" t="s">
        <v>351</v>
      </c>
      <c r="N3089" s="145" t="s">
        <v>6912</v>
      </c>
      <c r="O3089" s="254">
        <v>4620105827379</v>
      </c>
      <c r="P3089" s="118">
        <v>17.1</v>
      </c>
      <c r="Q3089" s="136">
        <v>0.08311968</v>
      </c>
      <c r="R3089" s="127">
        <f t="shared" si="738"/>
        <v>0</v>
      </c>
      <c r="S3089" s="128">
        <f t="shared" si="739"/>
        <v>0</v>
      </c>
      <c r="W3089" s="20"/>
    </row>
    <row r="3090" outlineLevel="1" spans="1:23">
      <c r="A3090" s="180" t="s">
        <v>6965</v>
      </c>
      <c r="B3090" s="167" t="s">
        <v>6966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264</v>
      </c>
      <c r="I3090" s="72"/>
      <c r="J3090" s="75" t="str">
        <f t="shared" si="731"/>
        <v/>
      </c>
      <c r="K3090" s="72">
        <v>3</v>
      </c>
      <c r="L3090" s="72">
        <v>108</v>
      </c>
      <c r="M3090" s="111" t="s">
        <v>351</v>
      </c>
      <c r="N3090" s="145" t="s">
        <v>6912</v>
      </c>
      <c r="O3090" s="254">
        <v>4620105827386</v>
      </c>
      <c r="P3090" s="118">
        <v>17.1</v>
      </c>
      <c r="Q3090" s="136">
        <v>0.14545944</v>
      </c>
      <c r="R3090" s="127">
        <f t="shared" si="738"/>
        <v>0</v>
      </c>
      <c r="S3090" s="128">
        <f t="shared" si="739"/>
        <v>0</v>
      </c>
      <c r="W3090" s="20"/>
    </row>
    <row r="3091" outlineLevel="1" spans="1:23">
      <c r="A3091" s="180" t="s">
        <v>6967</v>
      </c>
      <c r="B3091" s="167" t="s">
        <v>6968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213</v>
      </c>
      <c r="I3091" s="72"/>
      <c r="J3091" s="75" t="str">
        <f t="shared" si="731"/>
        <v/>
      </c>
      <c r="K3091" s="72">
        <v>3</v>
      </c>
      <c r="L3091" s="72">
        <v>108</v>
      </c>
      <c r="M3091" s="111" t="s">
        <v>351</v>
      </c>
      <c r="N3091" s="145" t="s">
        <v>6912</v>
      </c>
      <c r="O3091" s="254">
        <v>4620105827393</v>
      </c>
      <c r="P3091" s="118">
        <v>17.1</v>
      </c>
      <c r="Q3091" s="136">
        <v>0.02077992</v>
      </c>
      <c r="R3091" s="127">
        <f t="shared" si="738"/>
        <v>0</v>
      </c>
      <c r="S3091" s="128">
        <f t="shared" si="739"/>
        <v>0</v>
      </c>
      <c r="W3091" s="20"/>
    </row>
    <row r="3092" outlineLevel="1" spans="1:23">
      <c r="A3092" s="259" t="s">
        <v>6969</v>
      </c>
      <c r="B3092" s="167" t="s">
        <v>6970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8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11" t="s">
        <v>351</v>
      </c>
      <c r="N3092" s="145" t="s">
        <v>6912</v>
      </c>
      <c r="O3092" s="254">
        <v>4620105827409</v>
      </c>
      <c r="P3092" s="118">
        <v>17.1</v>
      </c>
      <c r="Q3092" s="136">
        <v>0.2077992</v>
      </c>
      <c r="R3092" s="127">
        <f t="shared" si="738"/>
        <v>0</v>
      </c>
      <c r="S3092" s="128">
        <f t="shared" si="739"/>
        <v>0</v>
      </c>
      <c r="W3092" s="20"/>
    </row>
    <row r="3093" outlineLevel="1" spans="1:23">
      <c r="A3093" s="180" t="s">
        <v>6971</v>
      </c>
      <c r="B3093" s="167" t="s">
        <v>6972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11" t="s">
        <v>351</v>
      </c>
      <c r="N3093" s="145" t="s">
        <v>6912</v>
      </c>
      <c r="O3093" s="254">
        <v>4620105827416</v>
      </c>
      <c r="P3093" s="118">
        <v>17.1</v>
      </c>
      <c r="Q3093" s="136">
        <v>0.18701928</v>
      </c>
      <c r="R3093" s="127">
        <f t="shared" si="738"/>
        <v>0</v>
      </c>
      <c r="S3093" s="128">
        <f t="shared" si="739"/>
        <v>0</v>
      </c>
      <c r="W3093" s="20"/>
    </row>
    <row r="3094" outlineLevel="1" spans="1:23">
      <c r="A3094" s="259" t="s">
        <v>6973</v>
      </c>
      <c r="B3094" s="167" t="s">
        <v>6974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8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11" t="s">
        <v>351</v>
      </c>
      <c r="N3094" s="145" t="s">
        <v>6912</v>
      </c>
      <c r="O3094" s="254">
        <v>4620105827423</v>
      </c>
      <c r="P3094" s="118">
        <v>17.1</v>
      </c>
      <c r="Q3094" s="136">
        <v>0.35325864</v>
      </c>
      <c r="R3094" s="127">
        <f t="shared" si="738"/>
        <v>0</v>
      </c>
      <c r="S3094" s="128">
        <f t="shared" si="739"/>
        <v>0</v>
      </c>
      <c r="W3094" s="20"/>
    </row>
    <row r="3095" outlineLevel="1" spans="1:23">
      <c r="A3095" s="259" t="s">
        <v>6975</v>
      </c>
      <c r="B3095" s="167" t="s">
        <v>6976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11" t="s">
        <v>351</v>
      </c>
      <c r="N3095" s="145" t="s">
        <v>6912</v>
      </c>
      <c r="O3095" s="254">
        <v>4620105827430</v>
      </c>
      <c r="P3095" s="118">
        <v>33.06</v>
      </c>
      <c r="Q3095" s="136">
        <v>0.12324</v>
      </c>
      <c r="R3095" s="127">
        <f t="shared" si="738"/>
        <v>0</v>
      </c>
      <c r="S3095" s="128">
        <f t="shared" si="739"/>
        <v>0</v>
      </c>
      <c r="W3095" s="20"/>
    </row>
    <row r="3096" outlineLevel="1" spans="1:23">
      <c r="A3096" s="259" t="s">
        <v>6977</v>
      </c>
      <c r="B3096" s="167" t="s">
        <v>6978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11" t="s">
        <v>351</v>
      </c>
      <c r="N3096" s="145" t="s">
        <v>6912</v>
      </c>
      <c r="O3096" s="254">
        <v>4620105827447</v>
      </c>
      <c r="P3096" s="118">
        <v>33.06</v>
      </c>
      <c r="Q3096" s="136">
        <v>0.12324</v>
      </c>
      <c r="R3096" s="127">
        <f t="shared" si="738"/>
        <v>0</v>
      </c>
      <c r="S3096" s="128">
        <f t="shared" si="739"/>
        <v>0</v>
      </c>
      <c r="W3096" s="20"/>
    </row>
    <row r="3097" outlineLevel="1" spans="1:23">
      <c r="A3097" s="259" t="s">
        <v>6979</v>
      </c>
      <c r="B3097" s="167" t="s">
        <v>6980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11" t="s">
        <v>351</v>
      </c>
      <c r="N3097" s="145" t="s">
        <v>6912</v>
      </c>
      <c r="O3097" s="254">
        <v>4620105827454</v>
      </c>
      <c r="P3097" s="118">
        <v>33.06</v>
      </c>
      <c r="Q3097" s="136">
        <v>0.12324</v>
      </c>
      <c r="R3097" s="127">
        <f t="shared" si="738"/>
        <v>0</v>
      </c>
      <c r="S3097" s="128">
        <f t="shared" si="739"/>
        <v>0</v>
      </c>
      <c r="W3097" s="20"/>
    </row>
    <row r="3098" outlineLevel="1" spans="1:23">
      <c r="A3098" s="180" t="s">
        <v>6981</v>
      </c>
      <c r="B3098" s="167" t="s">
        <v>6982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11" t="s">
        <v>351</v>
      </c>
      <c r="N3098" s="145" t="s">
        <v>6912</v>
      </c>
      <c r="O3098" s="254">
        <v>4620105827461</v>
      </c>
      <c r="P3098" s="118">
        <v>33.06</v>
      </c>
      <c r="Q3098" s="136">
        <v>0.12324</v>
      </c>
      <c r="R3098" s="127">
        <f t="shared" si="738"/>
        <v>0</v>
      </c>
      <c r="S3098" s="128">
        <f t="shared" si="739"/>
        <v>0</v>
      </c>
      <c r="W3098" s="20"/>
    </row>
    <row r="3099" outlineLevel="1" spans="1:23">
      <c r="A3099" s="259" t="s">
        <v>6983</v>
      </c>
      <c r="B3099" s="167" t="s">
        <v>6984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60</v>
      </c>
      <c r="I3099" s="72"/>
      <c r="J3099" s="75" t="str">
        <f t="shared" si="731"/>
        <v/>
      </c>
      <c r="K3099" s="72">
        <v>3</v>
      </c>
      <c r="L3099" s="72">
        <v>144</v>
      </c>
      <c r="M3099" s="111" t="s">
        <v>351</v>
      </c>
      <c r="N3099" s="145" t="s">
        <v>6912</v>
      </c>
      <c r="O3099" s="254">
        <v>4620105827478</v>
      </c>
      <c r="P3099" s="118">
        <v>33.06</v>
      </c>
      <c r="Q3099" s="136">
        <v>0.12324</v>
      </c>
      <c r="R3099" s="127">
        <f t="shared" si="738"/>
        <v>0</v>
      </c>
      <c r="S3099" s="128">
        <f t="shared" si="739"/>
        <v>0</v>
      </c>
      <c r="W3099" s="20"/>
    </row>
    <row r="3100" outlineLevel="1" spans="1:23">
      <c r="A3100" s="259" t="s">
        <v>6985</v>
      </c>
      <c r="B3100" s="167" t="s">
        <v>6986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11" t="s">
        <v>351</v>
      </c>
      <c r="N3100" s="145" t="s">
        <v>6912</v>
      </c>
      <c r="O3100" s="254">
        <v>4620105827485</v>
      </c>
      <c r="P3100" s="118">
        <v>33.06</v>
      </c>
      <c r="Q3100" s="136">
        <v>0.12324</v>
      </c>
      <c r="R3100" s="127">
        <f t="shared" si="738"/>
        <v>0</v>
      </c>
      <c r="S3100" s="128">
        <f t="shared" si="739"/>
        <v>0</v>
      </c>
      <c r="W3100" s="20"/>
    </row>
    <row r="3101" outlineLevel="1" spans="1:23">
      <c r="A3101" s="180" t="s">
        <v>6987</v>
      </c>
      <c r="B3101" s="167" t="s">
        <v>6988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11" t="s">
        <v>351</v>
      </c>
      <c r="N3101" s="145" t="s">
        <v>6912</v>
      </c>
      <c r="O3101" s="254">
        <v>4620105827492</v>
      </c>
      <c r="P3101" s="118">
        <v>33.06</v>
      </c>
      <c r="Q3101" s="136">
        <v>0.12324</v>
      </c>
      <c r="R3101" s="127">
        <f t="shared" si="738"/>
        <v>0</v>
      </c>
      <c r="S3101" s="128">
        <f t="shared" si="739"/>
        <v>0</v>
      </c>
      <c r="W3101" s="20"/>
    </row>
    <row r="3102" outlineLevel="1" spans="1:23">
      <c r="A3102" s="180" t="s">
        <v>6989</v>
      </c>
      <c r="B3102" s="167" t="s">
        <v>6990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11" t="s">
        <v>351</v>
      </c>
      <c r="N3102" s="145" t="s">
        <v>6912</v>
      </c>
      <c r="O3102" s="254">
        <v>4620105827508</v>
      </c>
      <c r="P3102" s="118">
        <v>33.06</v>
      </c>
      <c r="Q3102" s="136">
        <v>0.12324</v>
      </c>
      <c r="R3102" s="127">
        <f t="shared" si="738"/>
        <v>0</v>
      </c>
      <c r="S3102" s="128">
        <f t="shared" si="739"/>
        <v>0</v>
      </c>
      <c r="W3102" s="20"/>
    </row>
    <row r="3103" outlineLevel="1" spans="1:23">
      <c r="A3103" s="180" t="s">
        <v>6991</v>
      </c>
      <c r="B3103" s="167" t="s">
        <v>6992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11" t="s">
        <v>351</v>
      </c>
      <c r="N3103" s="145" t="s">
        <v>6912</v>
      </c>
      <c r="O3103" s="254">
        <v>4620105827515</v>
      </c>
      <c r="P3103" s="118">
        <v>33.06</v>
      </c>
      <c r="Q3103" s="136">
        <v>0.12324</v>
      </c>
      <c r="R3103" s="127">
        <f t="shared" si="738"/>
        <v>0</v>
      </c>
      <c r="S3103" s="128">
        <f t="shared" si="739"/>
        <v>0</v>
      </c>
      <c r="W3103" s="20"/>
    </row>
    <row r="3104" outlineLevel="1" spans="1:23">
      <c r="A3104" s="180" t="s">
        <v>6993</v>
      </c>
      <c r="B3104" s="167" t="s">
        <v>6994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11" t="s">
        <v>351</v>
      </c>
      <c r="N3104" s="145" t="s">
        <v>6912</v>
      </c>
      <c r="O3104" s="254">
        <v>4620105827522</v>
      </c>
      <c r="P3104" s="118">
        <v>33.06</v>
      </c>
      <c r="Q3104" s="136">
        <v>0.12324</v>
      </c>
      <c r="R3104" s="127">
        <f t="shared" si="738"/>
        <v>0</v>
      </c>
      <c r="S3104" s="128">
        <f t="shared" si="739"/>
        <v>0</v>
      </c>
      <c r="W3104" s="20"/>
    </row>
    <row r="3105" outlineLevel="1" spans="1:23">
      <c r="A3105" s="180" t="s">
        <v>6995</v>
      </c>
      <c r="B3105" s="167" t="s">
        <v>6996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11" t="s">
        <v>351</v>
      </c>
      <c r="N3105" s="145" t="s">
        <v>6912</v>
      </c>
      <c r="O3105" s="254">
        <v>4620105827539</v>
      </c>
      <c r="P3105" s="118">
        <v>33.06</v>
      </c>
      <c r="Q3105" s="136">
        <v>0.12324</v>
      </c>
      <c r="R3105" s="127">
        <f t="shared" si="738"/>
        <v>0</v>
      </c>
      <c r="S3105" s="128">
        <f t="shared" si="739"/>
        <v>0</v>
      </c>
      <c r="W3105" s="20"/>
    </row>
    <row r="3106" outlineLevel="1" spans="1:23">
      <c r="A3106" s="180" t="s">
        <v>6997</v>
      </c>
      <c r="B3106" s="167" t="s">
        <v>6998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126</v>
      </c>
      <c r="I3106" s="72"/>
      <c r="J3106" s="75" t="str">
        <f t="shared" si="731"/>
        <v/>
      </c>
      <c r="K3106" s="72">
        <v>3</v>
      </c>
      <c r="L3106" s="72">
        <v>54</v>
      </c>
      <c r="M3106" s="111" t="s">
        <v>351</v>
      </c>
      <c r="N3106" s="145" t="s">
        <v>6912</v>
      </c>
      <c r="O3106" s="254">
        <v>4620105827546</v>
      </c>
      <c r="P3106" s="118">
        <v>20.9</v>
      </c>
      <c r="Q3106" s="136">
        <v>0.12324</v>
      </c>
      <c r="R3106" s="127">
        <f t="shared" si="738"/>
        <v>0</v>
      </c>
      <c r="S3106" s="128">
        <f t="shared" si="739"/>
        <v>0</v>
      </c>
      <c r="W3106" s="20"/>
    </row>
    <row r="3107" outlineLevel="1" spans="1:23">
      <c r="A3107" s="180" t="s">
        <v>6999</v>
      </c>
      <c r="B3107" s="167" t="s">
        <v>7000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132</v>
      </c>
      <c r="I3107" s="72"/>
      <c r="J3107" s="75" t="str">
        <f t="shared" si="731"/>
        <v/>
      </c>
      <c r="K3107" s="72">
        <v>3</v>
      </c>
      <c r="L3107" s="72">
        <v>54</v>
      </c>
      <c r="M3107" s="111" t="s">
        <v>351</v>
      </c>
      <c r="N3107" s="145" t="s">
        <v>6912</v>
      </c>
      <c r="O3107" s="254">
        <v>4620105827553</v>
      </c>
      <c r="P3107" s="118">
        <v>20.9</v>
      </c>
      <c r="Q3107" s="136">
        <v>0.12324</v>
      </c>
      <c r="R3107" s="127">
        <f t="shared" si="738"/>
        <v>0</v>
      </c>
      <c r="S3107" s="128">
        <f t="shared" si="739"/>
        <v>0</v>
      </c>
      <c r="W3107" s="20"/>
    </row>
    <row r="3108" outlineLevel="1" spans="1:23">
      <c r="A3108" s="180" t="s">
        <v>7001</v>
      </c>
      <c r="B3108" s="167" t="s">
        <v>7002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11" t="s">
        <v>351</v>
      </c>
      <c r="N3108" s="145" t="s">
        <v>6912</v>
      </c>
      <c r="O3108" s="254">
        <v>4620105827560</v>
      </c>
      <c r="P3108" s="118">
        <v>20.9</v>
      </c>
      <c r="Q3108" s="136">
        <v>0.12324</v>
      </c>
      <c r="R3108" s="127">
        <f t="shared" si="738"/>
        <v>0</v>
      </c>
      <c r="S3108" s="128">
        <f t="shared" si="739"/>
        <v>0</v>
      </c>
      <c r="W3108" s="20"/>
    </row>
    <row r="3109" outlineLevel="1" spans="1:23">
      <c r="A3109" s="180" t="s">
        <v>7003</v>
      </c>
      <c r="B3109" s="167" t="s">
        <v>7004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72</v>
      </c>
      <c r="I3109" s="72"/>
      <c r="J3109" s="75" t="str">
        <f t="shared" si="731"/>
        <v/>
      </c>
      <c r="K3109" s="72">
        <v>3</v>
      </c>
      <c r="L3109" s="72">
        <v>54</v>
      </c>
      <c r="M3109" s="111" t="s">
        <v>351</v>
      </c>
      <c r="N3109" s="145" t="s">
        <v>6912</v>
      </c>
      <c r="O3109" s="254">
        <v>4620105827577</v>
      </c>
      <c r="P3109" s="118">
        <v>20.9</v>
      </c>
      <c r="Q3109" s="136">
        <v>0.151704</v>
      </c>
      <c r="R3109" s="127">
        <f t="shared" si="738"/>
        <v>0</v>
      </c>
      <c r="S3109" s="128">
        <f t="shared" si="739"/>
        <v>0</v>
      </c>
      <c r="W3109" s="20"/>
    </row>
    <row r="3110" outlineLevel="1" spans="1:23">
      <c r="A3110" s="259" t="s">
        <v>7005</v>
      </c>
      <c r="B3110" s="167" t="s">
        <v>7006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8"/>
      <c r="I3110" s="72"/>
      <c r="J3110" s="75" t="str">
        <f t="shared" si="731"/>
        <v/>
      </c>
      <c r="K3110" s="72">
        <v>3</v>
      </c>
      <c r="L3110" s="72">
        <v>54</v>
      </c>
      <c r="M3110" s="111" t="s">
        <v>351</v>
      </c>
      <c r="N3110" s="145" t="s">
        <v>6912</v>
      </c>
      <c r="O3110" s="254">
        <v>4620105827584</v>
      </c>
      <c r="P3110" s="118">
        <v>20.9</v>
      </c>
      <c r="Q3110" s="136">
        <v>0.151704</v>
      </c>
      <c r="R3110" s="127">
        <f t="shared" si="738"/>
        <v>0</v>
      </c>
      <c r="S3110" s="128">
        <f t="shared" si="739"/>
        <v>0</v>
      </c>
      <c r="W3110" s="20"/>
    </row>
    <row r="3111" outlineLevel="1" spans="1:23">
      <c r="A3111" s="259" t="s">
        <v>7007</v>
      </c>
      <c r="B3111" s="167" t="s">
        <v>7008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8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11" t="s">
        <v>351</v>
      </c>
      <c r="N3111" s="145" t="s">
        <v>6912</v>
      </c>
      <c r="O3111" s="254">
        <v>4620105827591</v>
      </c>
      <c r="P3111" s="118">
        <v>20.9</v>
      </c>
      <c r="Q3111" s="136">
        <v>0.151704</v>
      </c>
      <c r="R3111" s="127">
        <f t="shared" si="738"/>
        <v>0</v>
      </c>
      <c r="S3111" s="128">
        <f t="shared" si="739"/>
        <v>0</v>
      </c>
      <c r="W3111" s="20"/>
    </row>
    <row r="3112" outlineLevel="1" spans="1:23">
      <c r="A3112" s="180" t="s">
        <v>7009</v>
      </c>
      <c r="B3112" s="167" t="s">
        <v>7010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429</v>
      </c>
      <c r="I3112" s="72"/>
      <c r="J3112" s="75" t="str">
        <f t="shared" si="731"/>
        <v/>
      </c>
      <c r="K3112" s="72">
        <v>3</v>
      </c>
      <c r="L3112" s="72">
        <v>54</v>
      </c>
      <c r="M3112" s="111" t="s">
        <v>351</v>
      </c>
      <c r="N3112" s="145" t="s">
        <v>6912</v>
      </c>
      <c r="O3112" s="254">
        <v>4620105827607</v>
      </c>
      <c r="P3112" s="118">
        <v>20.9</v>
      </c>
      <c r="Q3112" s="136">
        <v>0.151704</v>
      </c>
      <c r="R3112" s="127">
        <f t="shared" si="738"/>
        <v>0</v>
      </c>
      <c r="S3112" s="128">
        <f t="shared" si="739"/>
        <v>0</v>
      </c>
      <c r="W3112" s="20"/>
    </row>
    <row r="3113" outlineLevel="1" spans="1:23">
      <c r="A3113" s="259" t="s">
        <v>7011</v>
      </c>
      <c r="B3113" s="167" t="s">
        <v>7012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8"/>
      <c r="I3113" s="72"/>
      <c r="J3113" s="75" t="str">
        <f t="shared" si="731"/>
        <v/>
      </c>
      <c r="K3113" s="72">
        <v>3</v>
      </c>
      <c r="L3113" s="72">
        <v>54</v>
      </c>
      <c r="M3113" s="111" t="s">
        <v>351</v>
      </c>
      <c r="N3113" s="145" t="s">
        <v>6912</v>
      </c>
      <c r="O3113" s="254">
        <v>4620105827614</v>
      </c>
      <c r="P3113" s="118">
        <v>20.9</v>
      </c>
      <c r="Q3113" s="136">
        <v>0.151704</v>
      </c>
      <c r="R3113" s="127">
        <f t="shared" si="738"/>
        <v>0</v>
      </c>
      <c r="S3113" s="128">
        <f t="shared" si="739"/>
        <v>0</v>
      </c>
      <c r="W3113" s="20"/>
    </row>
    <row r="3114" outlineLevel="1" spans="1:23">
      <c r="A3114" s="180" t="s">
        <v>7013</v>
      </c>
      <c r="B3114" s="167" t="s">
        <v>7014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229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11" t="s">
        <v>351</v>
      </c>
      <c r="N3114" s="145" t="s">
        <v>6912</v>
      </c>
      <c r="O3114" s="254">
        <v>4620105827621</v>
      </c>
      <c r="P3114" s="118">
        <v>20.9</v>
      </c>
      <c r="Q3114" s="136">
        <v>0.303408</v>
      </c>
      <c r="R3114" s="127">
        <f t="shared" si="738"/>
        <v>0</v>
      </c>
      <c r="S3114" s="128">
        <f t="shared" si="739"/>
        <v>0</v>
      </c>
      <c r="W3114" s="20"/>
    </row>
    <row r="3115" outlineLevel="1" spans="1:23">
      <c r="A3115" s="180" t="s">
        <v>7015</v>
      </c>
      <c r="B3115" s="167" t="s">
        <v>7016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62</v>
      </c>
      <c r="I3115" s="72"/>
      <c r="J3115" s="75" t="str">
        <f t="shared" si="740"/>
        <v/>
      </c>
      <c r="K3115" s="72">
        <v>1</v>
      </c>
      <c r="L3115" s="72">
        <v>36</v>
      </c>
      <c r="M3115" s="111" t="s">
        <v>351</v>
      </c>
      <c r="N3115" s="145" t="s">
        <v>6912</v>
      </c>
      <c r="O3115" s="254">
        <v>4620105827638</v>
      </c>
      <c r="P3115" s="118">
        <v>20.1</v>
      </c>
      <c r="Q3115" s="136">
        <v>0.12324</v>
      </c>
      <c r="R3115" s="127">
        <f t="shared" si="738"/>
        <v>0</v>
      </c>
      <c r="S3115" s="128">
        <f t="shared" si="739"/>
        <v>0</v>
      </c>
      <c r="W3115" s="20"/>
    </row>
    <row r="3116" outlineLevel="1" spans="1:23">
      <c r="A3116" s="180" t="s">
        <v>7017</v>
      </c>
      <c r="B3116" s="167" t="s">
        <v>7018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11" t="s">
        <v>351</v>
      </c>
      <c r="N3116" s="145" t="s">
        <v>6912</v>
      </c>
      <c r="O3116" s="254">
        <v>4620105827645</v>
      </c>
      <c r="P3116" s="118">
        <v>20.1</v>
      </c>
      <c r="Q3116" s="136">
        <v>0.12324</v>
      </c>
      <c r="R3116" s="127">
        <f t="shared" si="738"/>
        <v>0</v>
      </c>
      <c r="S3116" s="128">
        <f t="shared" si="739"/>
        <v>0</v>
      </c>
      <c r="W3116" s="20"/>
    </row>
    <row r="3117" outlineLevel="1" spans="1:23">
      <c r="A3117" s="180" t="s">
        <v>7019</v>
      </c>
      <c r="B3117" s="167" t="s">
        <v>7020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43</v>
      </c>
      <c r="I3117" s="72"/>
      <c r="J3117" s="75" t="str">
        <f t="shared" si="740"/>
        <v/>
      </c>
      <c r="K3117" s="72">
        <v>1</v>
      </c>
      <c r="L3117" s="72">
        <v>36</v>
      </c>
      <c r="M3117" s="111" t="s">
        <v>351</v>
      </c>
      <c r="N3117" s="145" t="s">
        <v>6912</v>
      </c>
      <c r="O3117" s="254">
        <v>4620105827652</v>
      </c>
      <c r="P3117" s="118">
        <v>20.1</v>
      </c>
      <c r="Q3117" s="136">
        <v>0.12324</v>
      </c>
      <c r="R3117" s="127">
        <f t="shared" si="738"/>
        <v>0</v>
      </c>
      <c r="S3117" s="128">
        <f t="shared" si="739"/>
        <v>0</v>
      </c>
      <c r="W3117" s="20"/>
    </row>
    <row r="3118" outlineLevel="1" spans="1:23">
      <c r="A3118" s="180" t="s">
        <v>7021</v>
      </c>
      <c r="B3118" s="167" t="s">
        <v>7022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108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11" t="s">
        <v>351</v>
      </c>
      <c r="N3118" s="145" t="s">
        <v>6912</v>
      </c>
      <c r="O3118" s="254">
        <v>4620105827669</v>
      </c>
      <c r="P3118" s="118">
        <v>20.1</v>
      </c>
      <c r="Q3118" s="136">
        <v>0.12324</v>
      </c>
      <c r="R3118" s="127">
        <f t="shared" si="738"/>
        <v>0</v>
      </c>
      <c r="S3118" s="128">
        <f t="shared" si="739"/>
        <v>0</v>
      </c>
      <c r="W3118" s="20"/>
    </row>
    <row r="3119" outlineLevel="1" spans="1:23">
      <c r="A3119" s="180" t="s">
        <v>7023</v>
      </c>
      <c r="B3119" s="167" t="s">
        <v>7024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11" t="s">
        <v>351</v>
      </c>
      <c r="N3119" s="145" t="s">
        <v>6912</v>
      </c>
      <c r="O3119" s="254">
        <v>4620105827676</v>
      </c>
      <c r="P3119" s="118">
        <v>20.1</v>
      </c>
      <c r="Q3119" s="136">
        <v>0.12324</v>
      </c>
      <c r="R3119" s="127">
        <f t="shared" si="738"/>
        <v>0</v>
      </c>
      <c r="S3119" s="128">
        <f t="shared" si="739"/>
        <v>0</v>
      </c>
      <c r="W3119" s="20"/>
    </row>
    <row r="3120" outlineLevel="1" spans="1:23">
      <c r="A3120" s="180" t="s">
        <v>7025</v>
      </c>
      <c r="B3120" s="167" t="s">
        <v>7026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61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11" t="s">
        <v>351</v>
      </c>
      <c r="N3120" s="145" t="s">
        <v>6912</v>
      </c>
      <c r="O3120" s="254">
        <v>4620105827683</v>
      </c>
      <c r="P3120" s="118">
        <v>20.1</v>
      </c>
      <c r="Q3120" s="136">
        <v>0.12324</v>
      </c>
      <c r="R3120" s="127">
        <f t="shared" si="738"/>
        <v>0</v>
      </c>
      <c r="S3120" s="128">
        <f t="shared" si="739"/>
        <v>0</v>
      </c>
      <c r="W3120" s="20"/>
    </row>
    <row r="3121" outlineLevel="1" spans="1:23">
      <c r="A3121" s="180" t="s">
        <v>7027</v>
      </c>
      <c r="B3121" s="167" t="s">
        <v>7028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78</v>
      </c>
      <c r="I3121" s="72"/>
      <c r="J3121" s="75" t="str">
        <f t="shared" si="740"/>
        <v/>
      </c>
      <c r="K3121" s="72">
        <v>1</v>
      </c>
      <c r="L3121" s="72">
        <v>36</v>
      </c>
      <c r="M3121" s="111" t="s">
        <v>351</v>
      </c>
      <c r="N3121" s="145" t="s">
        <v>6912</v>
      </c>
      <c r="O3121" s="254">
        <v>4620105827690</v>
      </c>
      <c r="P3121" s="118">
        <v>20.1</v>
      </c>
      <c r="Q3121" s="136">
        <v>0.12324</v>
      </c>
      <c r="R3121" s="127">
        <f t="shared" si="738"/>
        <v>0</v>
      </c>
      <c r="S3121" s="128">
        <f t="shared" si="739"/>
        <v>0</v>
      </c>
      <c r="W3121" s="20"/>
    </row>
    <row r="3122" outlineLevel="1" spans="1:23">
      <c r="A3122" s="259" t="s">
        <v>7029</v>
      </c>
      <c r="B3122" s="167" t="s">
        <v>7030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8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11" t="s">
        <v>351</v>
      </c>
      <c r="N3122" s="145" t="s">
        <v>6912</v>
      </c>
      <c r="O3122" s="254">
        <v>4620105827706</v>
      </c>
      <c r="P3122" s="118">
        <v>20.1</v>
      </c>
      <c r="Q3122" s="136">
        <v>0.21567</v>
      </c>
      <c r="R3122" s="127">
        <f t="shared" si="738"/>
        <v>0</v>
      </c>
      <c r="S3122" s="128">
        <f t="shared" si="739"/>
        <v>0</v>
      </c>
      <c r="W3122" s="20"/>
    </row>
    <row r="3123" outlineLevel="1" spans="1:23">
      <c r="A3123" s="180" t="s">
        <v>7031</v>
      </c>
      <c r="B3123" s="167" t="s">
        <v>7032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11" t="s">
        <v>351</v>
      </c>
      <c r="N3123" s="145" t="s">
        <v>6912</v>
      </c>
      <c r="O3123" s="254">
        <v>4620105827713</v>
      </c>
      <c r="P3123" s="118">
        <v>20.1</v>
      </c>
      <c r="Q3123" s="136">
        <v>0.33891</v>
      </c>
      <c r="R3123" s="127">
        <f t="shared" si="738"/>
        <v>0</v>
      </c>
      <c r="S3123" s="128">
        <f t="shared" si="739"/>
        <v>0</v>
      </c>
      <c r="W3123" s="20"/>
    </row>
    <row r="3124" outlineLevel="1" spans="1:23">
      <c r="A3124" s="180" t="s">
        <v>7033</v>
      </c>
      <c r="B3124" s="167" t="s">
        <v>7034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246</v>
      </c>
      <c r="I3124" s="72"/>
      <c r="J3124" s="75" t="str">
        <f t="shared" si="740"/>
        <v/>
      </c>
      <c r="K3124" s="72">
        <v>1</v>
      </c>
      <c r="L3124" s="72">
        <v>36</v>
      </c>
      <c r="M3124" s="111" t="s">
        <v>351</v>
      </c>
      <c r="N3124" s="145" t="s">
        <v>6912</v>
      </c>
      <c r="O3124" s="254">
        <v>4620105827720</v>
      </c>
      <c r="P3124" s="118">
        <v>20.1</v>
      </c>
      <c r="Q3124" s="136">
        <v>0.70863</v>
      </c>
      <c r="R3124" s="127">
        <f t="shared" si="738"/>
        <v>0</v>
      </c>
      <c r="S3124" s="128">
        <f t="shared" si="739"/>
        <v>0</v>
      </c>
      <c r="W3124" s="20"/>
    </row>
    <row r="3125" outlineLevel="1" spans="1:23">
      <c r="A3125" s="180" t="s">
        <v>7035</v>
      </c>
      <c r="B3125" s="167" t="s">
        <v>7036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11" t="s">
        <v>351</v>
      </c>
      <c r="N3125" s="145" t="s">
        <v>6912</v>
      </c>
      <c r="O3125" s="254">
        <v>4620105827737</v>
      </c>
      <c r="P3125" s="118">
        <v>14.8</v>
      </c>
      <c r="Q3125" s="136">
        <v>0.0457024</v>
      </c>
      <c r="R3125" s="127">
        <f t="shared" si="738"/>
        <v>0</v>
      </c>
      <c r="S3125" s="128">
        <f t="shared" si="739"/>
        <v>0</v>
      </c>
      <c r="W3125" s="20"/>
    </row>
    <row r="3126" outlineLevel="1" spans="1:23">
      <c r="A3126" s="180" t="s">
        <v>7037</v>
      </c>
      <c r="B3126" s="167" t="s">
        <v>7038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11" t="s">
        <v>351</v>
      </c>
      <c r="N3126" s="145" t="s">
        <v>6912</v>
      </c>
      <c r="O3126" s="254">
        <v>4620105827744</v>
      </c>
      <c r="P3126" s="118">
        <v>14.8</v>
      </c>
      <c r="Q3126" s="136">
        <v>0.0685536</v>
      </c>
      <c r="R3126" s="127">
        <f t="shared" si="738"/>
        <v>0</v>
      </c>
      <c r="S3126" s="128">
        <f t="shared" si="739"/>
        <v>0</v>
      </c>
      <c r="W3126" s="20"/>
    </row>
    <row r="3127" outlineLevel="1" spans="1:23">
      <c r="A3127" s="180" t="s">
        <v>7039</v>
      </c>
      <c r="B3127" s="167" t="s">
        <v>7040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11" t="s">
        <v>351</v>
      </c>
      <c r="N3127" s="145" t="s">
        <v>6912</v>
      </c>
      <c r="O3127" s="254">
        <v>4620105827751</v>
      </c>
      <c r="P3127" s="118">
        <v>14.8</v>
      </c>
      <c r="Q3127" s="136">
        <v>0.4113216</v>
      </c>
      <c r="R3127" s="127">
        <f t="shared" ref="R3127:R3132" si="743">P3127/L3127*D3127</f>
        <v>0</v>
      </c>
      <c r="S3127" s="128">
        <f t="shared" ref="S3127:S3132" si="744">Q3127/L3127*D3127</f>
        <v>0</v>
      </c>
      <c r="W3127" s="20"/>
    </row>
    <row r="3128" outlineLevel="1" spans="1:23">
      <c r="A3128" s="180" t="s">
        <v>7041</v>
      </c>
      <c r="B3128" s="167" t="s">
        <v>7042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11" t="s">
        <v>351</v>
      </c>
      <c r="N3128" s="145" t="s">
        <v>6912</v>
      </c>
      <c r="O3128" s="254">
        <v>4620105827768</v>
      </c>
      <c r="P3128" s="118">
        <v>14.8</v>
      </c>
      <c r="Q3128" s="136">
        <v>0.57128</v>
      </c>
      <c r="R3128" s="127">
        <f t="shared" si="743"/>
        <v>0</v>
      </c>
      <c r="S3128" s="128">
        <f t="shared" si="744"/>
        <v>0</v>
      </c>
      <c r="W3128" s="20"/>
    </row>
    <row r="3129" outlineLevel="1" spans="1:23">
      <c r="A3129" s="180" t="s">
        <v>7043</v>
      </c>
      <c r="B3129" s="167" t="s">
        <v>7044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11" t="s">
        <v>351</v>
      </c>
      <c r="N3129" s="145" t="s">
        <v>6912</v>
      </c>
      <c r="O3129" s="254">
        <v>4620105827775</v>
      </c>
      <c r="P3129" s="118">
        <v>14.8</v>
      </c>
      <c r="Q3129" s="136">
        <v>0.0457024</v>
      </c>
      <c r="R3129" s="127">
        <f t="shared" si="743"/>
        <v>0</v>
      </c>
      <c r="S3129" s="128">
        <f t="shared" si="744"/>
        <v>0</v>
      </c>
      <c r="W3129" s="20"/>
    </row>
    <row r="3130" outlineLevel="1" spans="1:23">
      <c r="A3130" s="180" t="s">
        <v>7045</v>
      </c>
      <c r="B3130" s="167" t="s">
        <v>7046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71</v>
      </c>
      <c r="I3130" s="72"/>
      <c r="J3130" s="75" t="str">
        <f t="shared" si="740"/>
        <v/>
      </c>
      <c r="K3130" s="72">
        <v>1</v>
      </c>
      <c r="L3130" s="72">
        <v>20</v>
      </c>
      <c r="M3130" s="111" t="s">
        <v>351</v>
      </c>
      <c r="N3130" s="145" t="s">
        <v>6912</v>
      </c>
      <c r="O3130" s="254">
        <v>4620105827782</v>
      </c>
      <c r="P3130" s="118">
        <v>14.8</v>
      </c>
      <c r="Q3130" s="136">
        <v>0.0685536</v>
      </c>
      <c r="R3130" s="127">
        <f t="shared" si="743"/>
        <v>0</v>
      </c>
      <c r="S3130" s="128">
        <f t="shared" si="744"/>
        <v>0</v>
      </c>
      <c r="W3130" s="20"/>
    </row>
    <row r="3131" outlineLevel="1" spans="1:23">
      <c r="A3131" s="180" t="s">
        <v>7047</v>
      </c>
      <c r="B3131" s="167" t="s">
        <v>7048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263</v>
      </c>
      <c r="I3131" s="72"/>
      <c r="J3131" s="75" t="str">
        <f t="shared" si="740"/>
        <v/>
      </c>
      <c r="K3131" s="72">
        <v>1</v>
      </c>
      <c r="L3131" s="72">
        <v>20</v>
      </c>
      <c r="M3131" s="111" t="s">
        <v>351</v>
      </c>
      <c r="N3131" s="145" t="s">
        <v>6912</v>
      </c>
      <c r="O3131" s="254">
        <v>4620105827799</v>
      </c>
      <c r="P3131" s="118">
        <v>14.8</v>
      </c>
      <c r="Q3131" s="136">
        <v>0.4113216</v>
      </c>
      <c r="R3131" s="127">
        <f t="shared" si="743"/>
        <v>0</v>
      </c>
      <c r="S3131" s="128">
        <f t="shared" si="744"/>
        <v>0</v>
      </c>
      <c r="W3131" s="20"/>
    </row>
    <row r="3132" outlineLevel="1" spans="1:23">
      <c r="A3132" s="180" t="s">
        <v>7049</v>
      </c>
      <c r="B3132" s="167" t="s">
        <v>7050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11" t="s">
        <v>351</v>
      </c>
      <c r="N3132" s="145" t="s">
        <v>6912</v>
      </c>
      <c r="O3132" s="254">
        <v>4620105827805</v>
      </c>
      <c r="P3132" s="118">
        <v>14.8</v>
      </c>
      <c r="Q3132" s="136">
        <v>0.57128</v>
      </c>
      <c r="R3132" s="127">
        <f t="shared" si="743"/>
        <v>0</v>
      </c>
      <c r="S3132" s="128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8"/>
      <c r="I3133" s="72"/>
      <c r="J3133" s="75" t="str">
        <f t="shared" si="740"/>
        <v/>
      </c>
      <c r="K3133" s="72"/>
      <c r="L3133" s="72"/>
      <c r="M3133" s="111"/>
      <c r="N3133" s="145"/>
      <c r="O3133" s="254"/>
      <c r="P3133" s="118"/>
      <c r="Q3133" s="136"/>
      <c r="R3133" s="127"/>
      <c r="S3133" s="128"/>
      <c r="W3133" s="20"/>
    </row>
    <row r="3134" outlineLevel="1" spans="1:23">
      <c r="A3134" s="259" t="s">
        <v>7051</v>
      </c>
      <c r="B3134" s="167" t="s">
        <v>7052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8"/>
      <c r="I3134" s="72"/>
      <c r="J3134" s="75" t="str">
        <f t="shared" si="740"/>
        <v/>
      </c>
      <c r="K3134" s="72">
        <v>3</v>
      </c>
      <c r="L3134" s="72">
        <v>108</v>
      </c>
      <c r="M3134" s="111" t="s">
        <v>351</v>
      </c>
      <c r="N3134" s="145" t="s">
        <v>7053</v>
      </c>
      <c r="O3134" s="254">
        <v>4620105827812</v>
      </c>
      <c r="P3134" s="118">
        <v>14.9</v>
      </c>
      <c r="Q3134" s="136">
        <v>0.432978</v>
      </c>
      <c r="R3134" s="127">
        <f>P3134/L3134*D3134</f>
        <v>0</v>
      </c>
      <c r="S3134" s="128">
        <f>Q3134/L3134*D3134</f>
        <v>0</v>
      </c>
      <c r="W3134" s="20"/>
    </row>
    <row r="3135" outlineLevel="1" spans="1:23">
      <c r="A3135" s="180" t="s">
        <v>7054</v>
      </c>
      <c r="B3135" s="167" t="s">
        <v>7055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11" t="s">
        <v>351</v>
      </c>
      <c r="N3135" s="145" t="s">
        <v>7053</v>
      </c>
      <c r="O3135" s="254">
        <v>4620105827829</v>
      </c>
      <c r="P3135" s="118">
        <v>11.8</v>
      </c>
      <c r="Q3135" s="136">
        <v>0.033306</v>
      </c>
      <c r="R3135" s="127">
        <f>P3135/L3135*D3135</f>
        <v>0</v>
      </c>
      <c r="S3135" s="128">
        <f>Q3135/L3135*D3135</f>
        <v>0</v>
      </c>
      <c r="W3135" s="20"/>
    </row>
    <row r="3136" outlineLevel="1" spans="1:23">
      <c r="A3136" s="180" t="s">
        <v>7056</v>
      </c>
      <c r="B3136" s="167" t="s">
        <v>7057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591</v>
      </c>
      <c r="I3136" s="72"/>
      <c r="J3136" s="75" t="str">
        <f t="shared" si="740"/>
        <v/>
      </c>
      <c r="K3136" s="72">
        <v>1</v>
      </c>
      <c r="L3136" s="72">
        <v>30</v>
      </c>
      <c r="M3136" s="111" t="s">
        <v>351</v>
      </c>
      <c r="N3136" s="145" t="s">
        <v>7053</v>
      </c>
      <c r="O3136" s="254">
        <v>4620105827836</v>
      </c>
      <c r="P3136" s="118">
        <v>15</v>
      </c>
      <c r="Q3136" s="136">
        <v>0.8029125</v>
      </c>
      <c r="R3136" s="127">
        <f>P3136/L3136*D3136</f>
        <v>0</v>
      </c>
      <c r="S3136" s="128">
        <f>Q3136/L3136*D3136</f>
        <v>0</v>
      </c>
      <c r="W3136" s="20"/>
    </row>
    <row r="3137" outlineLevel="1" spans="1:23">
      <c r="A3137" s="260" t="s">
        <v>7058</v>
      </c>
      <c r="B3137" s="167" t="s">
        <v>7059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11" t="s">
        <v>351</v>
      </c>
      <c r="N3137" s="145" t="s">
        <v>7053</v>
      </c>
      <c r="O3137" s="254">
        <v>4620105827843</v>
      </c>
      <c r="P3137" s="118">
        <v>17.9</v>
      </c>
      <c r="Q3137" s="136">
        <v>0.41877</v>
      </c>
      <c r="R3137" s="127">
        <f>P3137/L3137*D3137</f>
        <v>0</v>
      </c>
      <c r="S3137" s="128">
        <f>Q3137/L3137*D3137</f>
        <v>0</v>
      </c>
      <c r="W3137" s="20"/>
    </row>
    <row r="3138" outlineLevel="1" spans="1:23">
      <c r="A3138" s="260" t="s">
        <v>7060</v>
      </c>
      <c r="B3138" s="167" t="s">
        <v>7061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8"/>
      <c r="I3138" s="72"/>
      <c r="J3138" s="75" t="str">
        <f t="shared" si="740"/>
        <v/>
      </c>
      <c r="K3138" s="72">
        <v>1</v>
      </c>
      <c r="L3138" s="72">
        <v>18</v>
      </c>
      <c r="M3138" s="111" t="s">
        <v>351</v>
      </c>
      <c r="N3138" s="145" t="s">
        <v>7053</v>
      </c>
      <c r="O3138" s="254">
        <v>4620105827850</v>
      </c>
      <c r="P3138" s="118">
        <v>16.3</v>
      </c>
      <c r="Q3138" s="136">
        <v>0.38745</v>
      </c>
      <c r="R3138" s="127">
        <f>P3138/L3138*D3138</f>
        <v>0</v>
      </c>
      <c r="S3138" s="128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8"/>
      <c r="I3139" s="72"/>
      <c r="J3139" s="75" t="str">
        <f t="shared" si="740"/>
        <v/>
      </c>
      <c r="K3139" s="72"/>
      <c r="L3139" s="72"/>
      <c r="M3139" s="111"/>
      <c r="N3139" s="145"/>
      <c r="O3139" s="254"/>
      <c r="P3139" s="118"/>
      <c r="Q3139" s="136"/>
      <c r="R3139" s="127"/>
      <c r="S3139" s="128"/>
      <c r="W3139" s="20"/>
    </row>
    <row r="3140" outlineLevel="1" spans="1:23">
      <c r="A3140" s="180" t="s">
        <v>7062</v>
      </c>
      <c r="B3140" s="167" t="s">
        <v>7063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243</v>
      </c>
      <c r="I3140" s="72"/>
      <c r="J3140" s="75" t="str">
        <f t="shared" si="740"/>
        <v/>
      </c>
      <c r="K3140" s="72">
        <v>1</v>
      </c>
      <c r="L3140" s="72">
        <v>50</v>
      </c>
      <c r="M3140" s="111" t="s">
        <v>351</v>
      </c>
      <c r="N3140" s="145" t="s">
        <v>7064</v>
      </c>
      <c r="O3140" s="254">
        <v>4620105827867</v>
      </c>
      <c r="P3140" s="118">
        <v>8.5</v>
      </c>
      <c r="Q3140" s="136">
        <v>0.3809505</v>
      </c>
      <c r="R3140" s="127">
        <f>P3140/L3140*D3140</f>
        <v>0</v>
      </c>
      <c r="S3140" s="128">
        <f>Q3140/L3140*D3140</f>
        <v>0</v>
      </c>
      <c r="W3140" s="20"/>
    </row>
    <row r="3141" outlineLevel="1" spans="1:23">
      <c r="A3141" s="65" t="s">
        <v>7065</v>
      </c>
      <c r="B3141" s="66"/>
      <c r="C3141" s="72"/>
      <c r="D3141" s="73"/>
      <c r="E3141" s="75"/>
      <c r="F3141" s="75"/>
      <c r="G3141" s="75"/>
      <c r="H3141" s="78"/>
      <c r="I3141" s="72"/>
      <c r="J3141" s="75" t="str">
        <f t="shared" si="740"/>
        <v/>
      </c>
      <c r="K3141" s="72"/>
      <c r="L3141" s="72"/>
      <c r="M3141" s="111"/>
      <c r="N3141" s="145"/>
      <c r="O3141" s="254"/>
      <c r="P3141" s="118"/>
      <c r="Q3141" s="136"/>
      <c r="R3141" s="127"/>
      <c r="S3141" s="128"/>
      <c r="W3141" s="20"/>
    </row>
    <row r="3142" outlineLevel="1" spans="1:23">
      <c r="A3142" s="261" t="s">
        <v>7066</v>
      </c>
      <c r="B3142" s="167" t="s">
        <v>7067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8"/>
      <c r="I3142" s="72"/>
      <c r="J3142" s="75" t="str">
        <f t="shared" si="740"/>
        <v/>
      </c>
      <c r="K3142" s="72">
        <v>1</v>
      </c>
      <c r="L3142" s="72"/>
      <c r="M3142" s="111"/>
      <c r="N3142" s="145" t="s">
        <v>6588</v>
      </c>
      <c r="O3142" s="254">
        <v>4620105829441</v>
      </c>
      <c r="P3142" s="118"/>
      <c r="Q3142" s="136"/>
      <c r="R3142" s="127"/>
      <c r="S3142" s="128"/>
      <c r="W3142" s="20"/>
    </row>
    <row r="3143" outlineLevel="1" spans="1:23">
      <c r="A3143" s="261" t="s">
        <v>7068</v>
      </c>
      <c r="B3143" s="167" t="s">
        <v>7069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8"/>
      <c r="I3143" s="72"/>
      <c r="J3143" s="75" t="str">
        <f t="shared" si="740"/>
        <v/>
      </c>
      <c r="K3143" s="72">
        <v>1</v>
      </c>
      <c r="L3143" s="72"/>
      <c r="M3143" s="111"/>
      <c r="N3143" s="145" t="s">
        <v>6588</v>
      </c>
      <c r="O3143" s="254">
        <v>4620105829519</v>
      </c>
      <c r="P3143" s="118"/>
      <c r="Q3143" s="136"/>
      <c r="R3143" s="127"/>
      <c r="S3143" s="128"/>
      <c r="W3143" s="20"/>
    </row>
    <row r="3144" outlineLevel="1" spans="1:23">
      <c r="A3144" s="261" t="s">
        <v>7070</v>
      </c>
      <c r="B3144" s="167" t="s">
        <v>7071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8"/>
      <c r="I3144" s="72"/>
      <c r="J3144" s="75" t="str">
        <f t="shared" si="740"/>
        <v/>
      </c>
      <c r="K3144" s="72">
        <v>1</v>
      </c>
      <c r="L3144" s="72"/>
      <c r="M3144" s="111"/>
      <c r="N3144" s="145" t="s">
        <v>6588</v>
      </c>
      <c r="O3144" s="254">
        <v>4620105829526</v>
      </c>
      <c r="P3144" s="118"/>
      <c r="Q3144" s="136"/>
      <c r="R3144" s="127"/>
      <c r="S3144" s="128"/>
      <c r="W3144" s="20"/>
    </row>
    <row r="3145" outlineLevel="1" spans="1:23">
      <c r="A3145" s="261" t="s">
        <v>7072</v>
      </c>
      <c r="B3145" s="167" t="s">
        <v>7073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8"/>
      <c r="I3145" s="72"/>
      <c r="J3145" s="75" t="str">
        <f t="shared" si="740"/>
        <v/>
      </c>
      <c r="K3145" s="72">
        <v>1</v>
      </c>
      <c r="L3145" s="72"/>
      <c r="M3145" s="111"/>
      <c r="N3145" s="145" t="s">
        <v>6588</v>
      </c>
      <c r="O3145" s="254">
        <v>4620105829557</v>
      </c>
      <c r="P3145" s="118"/>
      <c r="Q3145" s="136"/>
      <c r="R3145" s="127"/>
      <c r="S3145" s="128"/>
      <c r="W3145" s="20"/>
    </row>
    <row r="3146" outlineLevel="1" spans="1:23">
      <c r="A3146" s="261" t="s">
        <v>7074</v>
      </c>
      <c r="B3146" s="167" t="s">
        <v>7075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8"/>
      <c r="I3146" s="72"/>
      <c r="J3146" s="75" t="str">
        <f t="shared" si="740"/>
        <v/>
      </c>
      <c r="K3146" s="72">
        <v>1</v>
      </c>
      <c r="L3146" s="72"/>
      <c r="M3146" s="111"/>
      <c r="N3146" s="145" t="s">
        <v>6588</v>
      </c>
      <c r="O3146" s="254">
        <v>4620105829564</v>
      </c>
      <c r="P3146" s="118"/>
      <c r="Q3146" s="136"/>
      <c r="R3146" s="127"/>
      <c r="S3146" s="128"/>
      <c r="W3146" s="20"/>
    </row>
    <row r="3147" outlineLevel="1" spans="1:23">
      <c r="A3147" s="261" t="s">
        <v>7076</v>
      </c>
      <c r="B3147" s="167" t="s">
        <v>7077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8"/>
      <c r="I3147" s="72"/>
      <c r="J3147" s="75" t="str">
        <f t="shared" si="740"/>
        <v/>
      </c>
      <c r="K3147" s="72">
        <v>1</v>
      </c>
      <c r="L3147" s="72"/>
      <c r="M3147" s="111"/>
      <c r="N3147" s="145" t="s">
        <v>6588</v>
      </c>
      <c r="O3147" s="254">
        <v>4620105829571</v>
      </c>
      <c r="P3147" s="118"/>
      <c r="Q3147" s="136"/>
      <c r="R3147" s="127"/>
      <c r="S3147" s="128"/>
      <c r="W3147" s="20"/>
    </row>
    <row r="3148" outlineLevel="1" spans="1:23">
      <c r="A3148" s="261" t="s">
        <v>7078</v>
      </c>
      <c r="B3148" s="167" t="s">
        <v>7079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8"/>
      <c r="I3148" s="72"/>
      <c r="J3148" s="75" t="str">
        <f t="shared" si="740"/>
        <v/>
      </c>
      <c r="K3148" s="72">
        <v>1</v>
      </c>
      <c r="L3148" s="72"/>
      <c r="M3148" s="111"/>
      <c r="N3148" s="145" t="s">
        <v>6588</v>
      </c>
      <c r="O3148" s="254">
        <v>4620105829601</v>
      </c>
      <c r="P3148" s="118"/>
      <c r="Q3148" s="136"/>
      <c r="R3148" s="127"/>
      <c r="S3148" s="128"/>
      <c r="W3148" s="20"/>
    </row>
    <row r="3149" outlineLevel="1" spans="1:23">
      <c r="A3149" s="261" t="s">
        <v>7080</v>
      </c>
      <c r="B3149" s="167" t="s">
        <v>7081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8"/>
      <c r="I3149" s="72"/>
      <c r="J3149" s="75" t="str">
        <f t="shared" si="740"/>
        <v/>
      </c>
      <c r="K3149" s="72">
        <v>1</v>
      </c>
      <c r="L3149" s="72"/>
      <c r="M3149" s="111"/>
      <c r="N3149" s="145" t="s">
        <v>6588</v>
      </c>
      <c r="O3149" s="254">
        <v>4620105829618</v>
      </c>
      <c r="P3149" s="118"/>
      <c r="Q3149" s="136"/>
      <c r="R3149" s="127"/>
      <c r="S3149" s="128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8"/>
      <c r="I3150" s="72"/>
      <c r="J3150" s="75" t="str">
        <f t="shared" si="740"/>
        <v/>
      </c>
      <c r="K3150" s="72"/>
      <c r="L3150" s="72"/>
      <c r="M3150" s="111"/>
      <c r="N3150" s="145"/>
      <c r="O3150" s="254"/>
      <c r="P3150" s="118"/>
      <c r="Q3150" s="136"/>
      <c r="R3150" s="127"/>
      <c r="S3150" s="128"/>
      <c r="W3150" s="20"/>
    </row>
    <row r="3151" outlineLevel="1" spans="1:23">
      <c r="A3151" s="261" t="s">
        <v>7082</v>
      </c>
      <c r="B3151" s="167" t="s">
        <v>7083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404</v>
      </c>
      <c r="I3151" s="72"/>
      <c r="J3151" s="75" t="str">
        <f t="shared" si="740"/>
        <v/>
      </c>
      <c r="K3151" s="72">
        <v>1</v>
      </c>
      <c r="L3151" s="72">
        <v>12</v>
      </c>
      <c r="M3151" s="111" t="s">
        <v>351</v>
      </c>
      <c r="N3151" s="145" t="s">
        <v>7084</v>
      </c>
      <c r="O3151" s="254">
        <v>4620105829625</v>
      </c>
      <c r="P3151" s="118">
        <v>11.92</v>
      </c>
      <c r="Q3151" s="136">
        <v>0.03053</v>
      </c>
      <c r="R3151" s="127">
        <f t="shared" ref="R3151:R3162" si="749">P3151/L3151*D3151</f>
        <v>0</v>
      </c>
      <c r="S3151" s="128">
        <f t="shared" ref="S3151:S3162" si="750">Q3151/L3151*D3151</f>
        <v>0</v>
      </c>
      <c r="W3151" s="20"/>
    </row>
    <row r="3152" outlineLevel="1" spans="1:23">
      <c r="A3152" s="261" t="s">
        <v>7085</v>
      </c>
      <c r="B3152" s="167" t="s">
        <v>7086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398</v>
      </c>
      <c r="I3152" s="72"/>
      <c r="J3152" s="75" t="str">
        <f t="shared" si="740"/>
        <v/>
      </c>
      <c r="K3152" s="72">
        <v>1</v>
      </c>
      <c r="L3152" s="72">
        <v>6</v>
      </c>
      <c r="M3152" s="111" t="s">
        <v>351</v>
      </c>
      <c r="N3152" s="145" t="s">
        <v>7084</v>
      </c>
      <c r="O3152" s="254">
        <v>4620105829632</v>
      </c>
      <c r="P3152" s="118">
        <v>15.02</v>
      </c>
      <c r="Q3152" s="136">
        <v>0.040014</v>
      </c>
      <c r="R3152" s="127">
        <f t="shared" si="749"/>
        <v>0</v>
      </c>
      <c r="S3152" s="128">
        <f t="shared" si="750"/>
        <v>0</v>
      </c>
      <c r="W3152" s="20"/>
    </row>
    <row r="3153" outlineLevel="1" spans="1:23">
      <c r="A3153" s="261" t="s">
        <v>7087</v>
      </c>
      <c r="B3153" s="167" t="s">
        <v>7088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11" t="s">
        <v>351</v>
      </c>
      <c r="N3153" s="145" t="s">
        <v>7084</v>
      </c>
      <c r="O3153" s="254">
        <v>4620105829649</v>
      </c>
      <c r="P3153" s="118">
        <v>15.52</v>
      </c>
      <c r="Q3153" s="136">
        <v>0.03864</v>
      </c>
      <c r="R3153" s="127">
        <f t="shared" si="749"/>
        <v>0</v>
      </c>
      <c r="S3153" s="128">
        <f t="shared" si="750"/>
        <v>0</v>
      </c>
      <c r="W3153" s="20"/>
    </row>
    <row r="3154" outlineLevel="1" spans="1:23">
      <c r="A3154" s="261" t="s">
        <v>7089</v>
      </c>
      <c r="B3154" s="167" t="s">
        <v>7090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11" t="s">
        <v>351</v>
      </c>
      <c r="N3154" s="145" t="s">
        <v>7084</v>
      </c>
      <c r="O3154" s="254">
        <v>4620105829656</v>
      </c>
      <c r="P3154" s="118">
        <v>15.92</v>
      </c>
      <c r="Q3154" s="136">
        <v>0.03898125</v>
      </c>
      <c r="R3154" s="127">
        <f t="shared" si="749"/>
        <v>0</v>
      </c>
      <c r="S3154" s="128">
        <f t="shared" si="750"/>
        <v>0</v>
      </c>
      <c r="W3154" s="20"/>
    </row>
    <row r="3155" outlineLevel="1" spans="1:23">
      <c r="A3155" s="261" t="s">
        <v>7091</v>
      </c>
      <c r="B3155" s="167" t="s">
        <v>7092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11" t="s">
        <v>351</v>
      </c>
      <c r="N3155" s="145" t="s">
        <v>7084</v>
      </c>
      <c r="O3155" s="254">
        <v>4620105829687</v>
      </c>
      <c r="P3155" s="118">
        <v>15.1</v>
      </c>
      <c r="Q3155" s="136">
        <v>0.0567</v>
      </c>
      <c r="R3155" s="127">
        <f t="shared" si="749"/>
        <v>0</v>
      </c>
      <c r="S3155" s="128">
        <f t="shared" si="750"/>
        <v>0</v>
      </c>
      <c r="W3155" s="20"/>
    </row>
    <row r="3156" outlineLevel="1" spans="1:23">
      <c r="A3156" s="261" t="s">
        <v>7093</v>
      </c>
      <c r="B3156" s="167" t="s">
        <v>7094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11" t="s">
        <v>351</v>
      </c>
      <c r="N3156" s="145" t="s">
        <v>7084</v>
      </c>
      <c r="O3156" s="254">
        <v>4620105829694</v>
      </c>
      <c r="P3156" s="118">
        <v>16.2</v>
      </c>
      <c r="Q3156" s="136">
        <v>0.061425</v>
      </c>
      <c r="R3156" s="127">
        <f t="shared" si="749"/>
        <v>0</v>
      </c>
      <c r="S3156" s="128">
        <f t="shared" si="750"/>
        <v>0</v>
      </c>
      <c r="W3156" s="20"/>
    </row>
    <row r="3157" outlineLevel="1" spans="1:23">
      <c r="A3157" s="261" t="s">
        <v>7095</v>
      </c>
      <c r="B3157" s="167" t="s">
        <v>7096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11" t="s">
        <v>351</v>
      </c>
      <c r="N3157" s="145" t="s">
        <v>7084</v>
      </c>
      <c r="O3157" s="254">
        <v>4620105829700</v>
      </c>
      <c r="P3157" s="118">
        <v>16.2</v>
      </c>
      <c r="Q3157" s="136">
        <v>0.0686205</v>
      </c>
      <c r="R3157" s="127">
        <f t="shared" si="749"/>
        <v>0</v>
      </c>
      <c r="S3157" s="128">
        <f t="shared" si="750"/>
        <v>0</v>
      </c>
      <c r="W3157" s="20"/>
    </row>
    <row r="3158" outlineLevel="1" spans="1:23">
      <c r="A3158" s="261" t="s">
        <v>7097</v>
      </c>
      <c r="B3158" s="167" t="s">
        <v>7098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11" t="s">
        <v>351</v>
      </c>
      <c r="N3158" s="145" t="s">
        <v>7084</v>
      </c>
      <c r="O3158" s="254">
        <v>4620105829717</v>
      </c>
      <c r="P3158" s="118">
        <v>11.2</v>
      </c>
      <c r="Q3158" s="136">
        <v>0.0459885</v>
      </c>
      <c r="R3158" s="127">
        <f t="shared" si="749"/>
        <v>0</v>
      </c>
      <c r="S3158" s="128">
        <f t="shared" si="750"/>
        <v>0</v>
      </c>
      <c r="W3158" s="20"/>
    </row>
    <row r="3159" outlineLevel="1" spans="1:23">
      <c r="A3159" s="261" t="s">
        <v>7099</v>
      </c>
      <c r="B3159" s="167" t="s">
        <v>7100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8"/>
      <c r="I3159" s="72"/>
      <c r="J3159" s="75" t="str">
        <f t="shared" si="740"/>
        <v/>
      </c>
      <c r="K3159" s="72">
        <v>1</v>
      </c>
      <c r="L3159" s="72">
        <v>20</v>
      </c>
      <c r="M3159" s="111"/>
      <c r="N3159" s="145" t="s">
        <v>7084</v>
      </c>
      <c r="O3159" s="254">
        <v>4620105829663</v>
      </c>
      <c r="P3159" s="118"/>
      <c r="Q3159" s="136"/>
      <c r="R3159" s="127">
        <f t="shared" si="749"/>
        <v>0</v>
      </c>
      <c r="S3159" s="128">
        <f t="shared" si="750"/>
        <v>0</v>
      </c>
      <c r="W3159" s="20"/>
    </row>
    <row r="3160" outlineLevel="1" spans="1:23">
      <c r="A3160" s="261" t="s">
        <v>7101</v>
      </c>
      <c r="B3160" s="167" t="s">
        <v>7102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8"/>
      <c r="I3160" s="72"/>
      <c r="J3160" s="75" t="str">
        <f t="shared" si="740"/>
        <v/>
      </c>
      <c r="K3160" s="72">
        <v>1</v>
      </c>
      <c r="L3160" s="72">
        <v>16</v>
      </c>
      <c r="M3160" s="111"/>
      <c r="N3160" s="145" t="s">
        <v>7084</v>
      </c>
      <c r="O3160" s="254">
        <v>4620105829670</v>
      </c>
      <c r="P3160" s="118"/>
      <c r="Q3160" s="136"/>
      <c r="R3160" s="127">
        <f t="shared" si="749"/>
        <v>0</v>
      </c>
      <c r="S3160" s="128">
        <f t="shared" si="750"/>
        <v>0</v>
      </c>
      <c r="W3160" s="20"/>
    </row>
    <row r="3161" outlineLevel="1" spans="1:23">
      <c r="A3161" s="261" t="s">
        <v>7103</v>
      </c>
      <c r="B3161" s="167" t="s">
        <v>7104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8"/>
      <c r="I3161" s="72"/>
      <c r="J3161" s="75" t="str">
        <f t="shared" si="740"/>
        <v/>
      </c>
      <c r="K3161" s="72">
        <v>1</v>
      </c>
      <c r="L3161" s="72">
        <v>10</v>
      </c>
      <c r="M3161" s="111"/>
      <c r="N3161" s="145" t="s">
        <v>7084</v>
      </c>
      <c r="O3161" s="254">
        <v>4620105829588</v>
      </c>
      <c r="P3161" s="118"/>
      <c r="Q3161" s="136"/>
      <c r="R3161" s="127">
        <f t="shared" si="749"/>
        <v>0</v>
      </c>
      <c r="S3161" s="128">
        <f t="shared" si="750"/>
        <v>0</v>
      </c>
      <c r="W3161" s="20"/>
    </row>
    <row r="3162" outlineLevel="1" spans="1:23">
      <c r="A3162" s="261" t="s">
        <v>7105</v>
      </c>
      <c r="B3162" s="167" t="s">
        <v>7106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8"/>
      <c r="I3162" s="72"/>
      <c r="J3162" s="75" t="str">
        <f t="shared" si="740"/>
        <v/>
      </c>
      <c r="K3162" s="72">
        <v>1</v>
      </c>
      <c r="L3162" s="72">
        <v>8</v>
      </c>
      <c r="M3162" s="111"/>
      <c r="N3162" s="145" t="s">
        <v>7084</v>
      </c>
      <c r="O3162" s="254">
        <v>4620105829595</v>
      </c>
      <c r="P3162" s="118"/>
      <c r="Q3162" s="136"/>
      <c r="R3162" s="127">
        <f t="shared" si="749"/>
        <v>0</v>
      </c>
      <c r="S3162" s="128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8"/>
      <c r="I3163" s="72"/>
      <c r="J3163" s="75" t="str">
        <f t="shared" si="740"/>
        <v/>
      </c>
      <c r="K3163" s="72"/>
      <c r="L3163" s="72"/>
      <c r="M3163" s="111"/>
      <c r="N3163" s="145"/>
      <c r="O3163" s="254"/>
      <c r="P3163" s="118"/>
      <c r="Q3163" s="136"/>
      <c r="R3163" s="127"/>
      <c r="S3163" s="128"/>
      <c r="W3163" s="20"/>
    </row>
    <row r="3164" outlineLevel="1" spans="1:23">
      <c r="A3164" s="180" t="s">
        <v>7107</v>
      </c>
      <c r="B3164" s="167" t="s">
        <v>7108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11" t="s">
        <v>351</v>
      </c>
      <c r="N3164" s="145" t="s">
        <v>7109</v>
      </c>
      <c r="O3164" s="254">
        <v>4620105829335</v>
      </c>
      <c r="P3164" s="118">
        <v>26</v>
      </c>
      <c r="Q3164" s="136">
        <v>0.047652</v>
      </c>
      <c r="R3164" s="127">
        <f t="shared" ref="R3164:R3172" si="753">P3164/L3164*D3164</f>
        <v>0</v>
      </c>
      <c r="S3164" s="128">
        <f t="shared" ref="S3164:S3172" si="754">Q3164/L3164*D3164</f>
        <v>0</v>
      </c>
      <c r="W3164" s="20"/>
    </row>
    <row r="3165" outlineLevel="1" spans="1:23">
      <c r="A3165" s="180" t="s">
        <v>7110</v>
      </c>
      <c r="B3165" s="167" t="s">
        <v>7111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11" t="s">
        <v>351</v>
      </c>
      <c r="N3165" s="145" t="s">
        <v>7109</v>
      </c>
      <c r="O3165" s="254">
        <v>4620105829342</v>
      </c>
      <c r="P3165" s="118">
        <v>26</v>
      </c>
      <c r="Q3165" s="136">
        <v>0.047652</v>
      </c>
      <c r="R3165" s="127">
        <f t="shared" si="753"/>
        <v>0</v>
      </c>
      <c r="S3165" s="128">
        <f t="shared" si="754"/>
        <v>0</v>
      </c>
      <c r="W3165" s="20"/>
    </row>
    <row r="3166" outlineLevel="1" spans="1:23">
      <c r="A3166" s="180" t="s">
        <v>7112</v>
      </c>
      <c r="B3166" s="167" t="s">
        <v>7113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11" t="s">
        <v>351</v>
      </c>
      <c r="N3166" s="145" t="s">
        <v>7109</v>
      </c>
      <c r="O3166" s="254">
        <v>4620105829359</v>
      </c>
      <c r="P3166" s="118">
        <v>26</v>
      </c>
      <c r="Q3166" s="136">
        <v>0.047652</v>
      </c>
      <c r="R3166" s="127">
        <f t="shared" si="753"/>
        <v>0</v>
      </c>
      <c r="S3166" s="128">
        <f t="shared" si="754"/>
        <v>0</v>
      </c>
      <c r="W3166" s="20"/>
    </row>
    <row r="3167" outlineLevel="1" spans="1:23">
      <c r="A3167" s="180" t="s">
        <v>7114</v>
      </c>
      <c r="B3167" s="167" t="s">
        <v>7115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11" t="s">
        <v>351</v>
      </c>
      <c r="N3167" s="145" t="s">
        <v>7109</v>
      </c>
      <c r="O3167" s="254">
        <v>4620105829366</v>
      </c>
      <c r="P3167" s="118">
        <v>26</v>
      </c>
      <c r="Q3167" s="136">
        <v>0.054808</v>
      </c>
      <c r="R3167" s="127">
        <f t="shared" si="753"/>
        <v>0</v>
      </c>
      <c r="S3167" s="128">
        <f t="shared" si="754"/>
        <v>0</v>
      </c>
      <c r="W3167" s="20"/>
    </row>
    <row r="3168" outlineLevel="1" spans="1:23">
      <c r="A3168" s="180" t="s">
        <v>7116</v>
      </c>
      <c r="B3168" s="167" t="s">
        <v>7117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11" t="s">
        <v>351</v>
      </c>
      <c r="N3168" s="145" t="s">
        <v>7109</v>
      </c>
      <c r="O3168" s="254">
        <v>4620105829373</v>
      </c>
      <c r="P3168" s="118">
        <v>26</v>
      </c>
      <c r="Q3168" s="136">
        <v>0.054808</v>
      </c>
      <c r="R3168" s="127">
        <f t="shared" si="753"/>
        <v>0</v>
      </c>
      <c r="S3168" s="128">
        <f t="shared" si="754"/>
        <v>0</v>
      </c>
      <c r="W3168" s="20"/>
    </row>
    <row r="3169" outlineLevel="1" spans="1:23">
      <c r="A3169" s="180" t="s">
        <v>7118</v>
      </c>
      <c r="B3169" s="167" t="s">
        <v>7119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77</v>
      </c>
      <c r="I3169" s="72"/>
      <c r="J3169" s="75" t="str">
        <f t="shared" si="740"/>
        <v/>
      </c>
      <c r="K3169" s="72">
        <v>2</v>
      </c>
      <c r="L3169" s="72">
        <v>80</v>
      </c>
      <c r="M3169" s="111" t="s">
        <v>351</v>
      </c>
      <c r="N3169" s="145" t="s">
        <v>7109</v>
      </c>
      <c r="O3169" s="254">
        <v>4620105829380</v>
      </c>
      <c r="P3169" s="118">
        <v>26</v>
      </c>
      <c r="Q3169" s="136">
        <v>0.054808</v>
      </c>
      <c r="R3169" s="127">
        <f t="shared" si="753"/>
        <v>0</v>
      </c>
      <c r="S3169" s="128">
        <f t="shared" si="754"/>
        <v>0</v>
      </c>
      <c r="W3169" s="20"/>
    </row>
    <row r="3170" outlineLevel="1" spans="1:23">
      <c r="A3170" s="180" t="s">
        <v>7120</v>
      </c>
      <c r="B3170" s="167" t="s">
        <v>7121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11" t="s">
        <v>351</v>
      </c>
      <c r="N3170" s="145" t="s">
        <v>7109</v>
      </c>
      <c r="O3170" s="254">
        <v>4620105829397</v>
      </c>
      <c r="P3170" s="118">
        <v>20</v>
      </c>
      <c r="Q3170" s="136">
        <v>0.04361</v>
      </c>
      <c r="R3170" s="127">
        <f t="shared" si="753"/>
        <v>0</v>
      </c>
      <c r="S3170" s="128">
        <f t="shared" si="754"/>
        <v>0</v>
      </c>
      <c r="W3170" s="20"/>
    </row>
    <row r="3171" outlineLevel="1" spans="1:23">
      <c r="A3171" s="180" t="s">
        <v>7122</v>
      </c>
      <c r="B3171" s="167" t="s">
        <v>7123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11" t="s">
        <v>351</v>
      </c>
      <c r="N3171" s="145" t="s">
        <v>7109</v>
      </c>
      <c r="O3171" s="254">
        <v>4620105829403</v>
      </c>
      <c r="P3171" s="118">
        <v>20</v>
      </c>
      <c r="Q3171" s="136">
        <v>0.04361</v>
      </c>
      <c r="R3171" s="127">
        <f t="shared" si="753"/>
        <v>0</v>
      </c>
      <c r="S3171" s="128">
        <f t="shared" si="754"/>
        <v>0</v>
      </c>
      <c r="W3171" s="20"/>
    </row>
    <row r="3172" outlineLevel="1" spans="1:23">
      <c r="A3172" s="259" t="s">
        <v>7124</v>
      </c>
      <c r="B3172" s="167" t="s">
        <v>7125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8"/>
      <c r="I3172" s="72"/>
      <c r="J3172" s="75" t="str">
        <f t="shared" si="740"/>
        <v/>
      </c>
      <c r="K3172" s="72">
        <v>2</v>
      </c>
      <c r="L3172" s="72">
        <v>32</v>
      </c>
      <c r="M3172" s="111" t="s">
        <v>351</v>
      </c>
      <c r="N3172" s="145" t="s">
        <v>7109</v>
      </c>
      <c r="O3172" s="254">
        <v>4620105829410</v>
      </c>
      <c r="P3172" s="118">
        <v>20</v>
      </c>
      <c r="Q3172" s="136">
        <v>0.04361</v>
      </c>
      <c r="R3172" s="127">
        <f t="shared" si="753"/>
        <v>0</v>
      </c>
      <c r="S3172" s="128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8"/>
      <c r="I3173" s="72"/>
      <c r="J3173" s="75" t="str">
        <f t="shared" si="740"/>
        <v/>
      </c>
      <c r="K3173" s="72"/>
      <c r="L3173" s="72"/>
      <c r="M3173" s="111"/>
      <c r="N3173" s="145"/>
      <c r="O3173" s="254"/>
      <c r="P3173" s="118"/>
      <c r="Q3173" s="136"/>
      <c r="R3173" s="127"/>
      <c r="S3173" s="128"/>
      <c r="W3173" s="20"/>
    </row>
    <row r="3174" outlineLevel="1" spans="1:23">
      <c r="A3174" s="261" t="s">
        <v>7126</v>
      </c>
      <c r="B3174" s="167" t="s">
        <v>7127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11" t="s">
        <v>351</v>
      </c>
      <c r="N3174" s="145" t="s">
        <v>7128</v>
      </c>
      <c r="O3174" s="254">
        <v>4620105828956</v>
      </c>
      <c r="P3174" s="118">
        <v>6.6</v>
      </c>
      <c r="Q3174" s="136">
        <v>0.007128</v>
      </c>
      <c r="R3174" s="127">
        <f t="shared" ref="R3174:R3207" si="757">P3174/L3174*D3174</f>
        <v>0</v>
      </c>
      <c r="S3174" s="128">
        <f t="shared" ref="S3174:S3211" si="758">Q3174/L3174*D3174</f>
        <v>0</v>
      </c>
      <c r="W3174" s="20"/>
    </row>
    <row r="3175" outlineLevel="1" spans="1:23">
      <c r="A3175" s="261" t="s">
        <v>7129</v>
      </c>
      <c r="B3175" s="167" t="s">
        <v>7130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11" t="s">
        <v>351</v>
      </c>
      <c r="N3175" s="145" t="s">
        <v>7128</v>
      </c>
      <c r="O3175" s="254">
        <v>4620105828963</v>
      </c>
      <c r="P3175" s="118">
        <v>6.6</v>
      </c>
      <c r="Q3175" s="136">
        <v>0.007128</v>
      </c>
      <c r="R3175" s="127">
        <f t="shared" si="757"/>
        <v>0</v>
      </c>
      <c r="S3175" s="128">
        <f t="shared" si="758"/>
        <v>0</v>
      </c>
      <c r="W3175" s="20"/>
    </row>
    <row r="3176" outlineLevel="1" spans="1:23">
      <c r="A3176" s="261" t="s">
        <v>7131</v>
      </c>
      <c r="B3176" s="167" t="s">
        <v>7132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11" t="s">
        <v>351</v>
      </c>
      <c r="N3176" s="145" t="s">
        <v>7128</v>
      </c>
      <c r="O3176" s="254">
        <v>4620105828970</v>
      </c>
      <c r="P3176" s="118">
        <v>6.6</v>
      </c>
      <c r="Q3176" s="136">
        <v>0.007128</v>
      </c>
      <c r="R3176" s="127">
        <f t="shared" si="757"/>
        <v>0</v>
      </c>
      <c r="S3176" s="128">
        <f t="shared" si="758"/>
        <v>0</v>
      </c>
      <c r="W3176" s="20"/>
    </row>
    <row r="3177" outlineLevel="1" spans="1:23">
      <c r="A3177" s="261" t="s">
        <v>7133</v>
      </c>
      <c r="B3177" s="167" t="s">
        <v>7134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11" t="s">
        <v>351</v>
      </c>
      <c r="N3177" s="145" t="s">
        <v>7128</v>
      </c>
      <c r="O3177" s="254">
        <v>4620105828987</v>
      </c>
      <c r="P3177" s="118">
        <v>6.6</v>
      </c>
      <c r="Q3177" s="136">
        <v>0.007128</v>
      </c>
      <c r="R3177" s="127">
        <f t="shared" si="757"/>
        <v>0</v>
      </c>
      <c r="S3177" s="128">
        <f t="shared" si="758"/>
        <v>0</v>
      </c>
      <c r="W3177" s="20"/>
    </row>
    <row r="3178" outlineLevel="1" spans="1:23">
      <c r="A3178" s="261" t="s">
        <v>7135</v>
      </c>
      <c r="B3178" s="167" t="s">
        <v>7136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11" t="s">
        <v>351</v>
      </c>
      <c r="N3178" s="145" t="s">
        <v>7128</v>
      </c>
      <c r="O3178" s="254">
        <v>4620105828994</v>
      </c>
      <c r="P3178" s="118">
        <v>6.6</v>
      </c>
      <c r="Q3178" s="136">
        <v>0.007128</v>
      </c>
      <c r="R3178" s="127">
        <f t="shared" si="757"/>
        <v>0</v>
      </c>
      <c r="S3178" s="128">
        <f t="shared" si="758"/>
        <v>0</v>
      </c>
      <c r="W3178" s="20"/>
    </row>
    <row r="3179" outlineLevel="1" spans="1:23">
      <c r="A3179" s="261" t="s">
        <v>7137</v>
      </c>
      <c r="B3179" s="167" t="s">
        <v>7138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11" t="s">
        <v>351</v>
      </c>
      <c r="N3179" s="145" t="s">
        <v>7128</v>
      </c>
      <c r="O3179" s="254">
        <v>4620105829007</v>
      </c>
      <c r="P3179" s="118">
        <v>6.6</v>
      </c>
      <c r="Q3179" s="136">
        <v>0.007128</v>
      </c>
      <c r="R3179" s="127">
        <f t="shared" si="757"/>
        <v>0</v>
      </c>
      <c r="S3179" s="128">
        <f t="shared" si="758"/>
        <v>0</v>
      </c>
      <c r="W3179" s="20"/>
    </row>
    <row r="3180" outlineLevel="1" spans="1:23">
      <c r="A3180" s="261" t="s">
        <v>7139</v>
      </c>
      <c r="B3180" s="167" t="s">
        <v>7140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11" t="s">
        <v>351</v>
      </c>
      <c r="N3180" s="145" t="s">
        <v>7128</v>
      </c>
      <c r="O3180" s="254">
        <v>4620105829014</v>
      </c>
      <c r="P3180" s="118">
        <v>6.6</v>
      </c>
      <c r="Q3180" s="136">
        <v>0.007128</v>
      </c>
      <c r="R3180" s="127">
        <f t="shared" si="757"/>
        <v>0</v>
      </c>
      <c r="S3180" s="128">
        <f t="shared" si="758"/>
        <v>0</v>
      </c>
      <c r="W3180" s="20"/>
    </row>
    <row r="3181" outlineLevel="1" spans="1:23">
      <c r="A3181" s="262" t="s">
        <v>7141</v>
      </c>
      <c r="B3181" s="167" t="s">
        <v>7142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8"/>
      <c r="I3181" s="72"/>
      <c r="J3181" s="75" t="str">
        <f t="shared" si="759"/>
        <v/>
      </c>
      <c r="K3181" s="72">
        <v>20</v>
      </c>
      <c r="L3181" s="72">
        <v>1000</v>
      </c>
      <c r="M3181" s="111" t="s">
        <v>351</v>
      </c>
      <c r="N3181" s="145" t="s">
        <v>7128</v>
      </c>
      <c r="O3181" s="254">
        <v>4620105829038</v>
      </c>
      <c r="P3181" s="118">
        <v>28</v>
      </c>
      <c r="Q3181" s="136">
        <v>0.005506875</v>
      </c>
      <c r="R3181" s="127">
        <f t="shared" si="757"/>
        <v>0</v>
      </c>
      <c r="S3181" s="128">
        <f t="shared" si="758"/>
        <v>0</v>
      </c>
      <c r="W3181" s="20"/>
    </row>
    <row r="3182" outlineLevel="1" spans="1:23">
      <c r="A3182" s="261" t="s">
        <v>7143</v>
      </c>
      <c r="B3182" s="167" t="s">
        <v>7144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700</v>
      </c>
      <c r="I3182" s="72"/>
      <c r="J3182" s="75" t="str">
        <f t="shared" si="759"/>
        <v/>
      </c>
      <c r="K3182" s="72">
        <v>20</v>
      </c>
      <c r="L3182" s="72">
        <v>2000</v>
      </c>
      <c r="M3182" s="111" t="s">
        <v>351</v>
      </c>
      <c r="N3182" s="145" t="s">
        <v>7128</v>
      </c>
      <c r="O3182" s="254">
        <v>4620105829021</v>
      </c>
      <c r="P3182" s="118">
        <v>28</v>
      </c>
      <c r="Q3182" s="136">
        <v>0.01101375</v>
      </c>
      <c r="R3182" s="127">
        <f t="shared" si="757"/>
        <v>0</v>
      </c>
      <c r="S3182" s="128">
        <f t="shared" si="758"/>
        <v>0</v>
      </c>
      <c r="W3182" s="20"/>
    </row>
    <row r="3183" outlineLevel="1" spans="1:23">
      <c r="A3183" s="261" t="s">
        <v>7145</v>
      </c>
      <c r="B3183" s="167" t="s">
        <v>7146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2380</v>
      </c>
      <c r="I3183" s="72"/>
      <c r="J3183" s="75" t="str">
        <f t="shared" si="759"/>
        <v/>
      </c>
      <c r="K3183" s="72">
        <v>20</v>
      </c>
      <c r="L3183" s="72">
        <v>3000</v>
      </c>
      <c r="M3183" s="111" t="s">
        <v>351</v>
      </c>
      <c r="N3183" s="145" t="s">
        <v>7128</v>
      </c>
      <c r="O3183" s="254">
        <v>4620105829045</v>
      </c>
      <c r="P3183" s="118">
        <v>28</v>
      </c>
      <c r="Q3183" s="136">
        <v>0.01702125</v>
      </c>
      <c r="R3183" s="127">
        <f t="shared" si="757"/>
        <v>0</v>
      </c>
      <c r="S3183" s="128">
        <f t="shared" si="758"/>
        <v>0</v>
      </c>
      <c r="W3183" s="20"/>
    </row>
    <row r="3184" outlineLevel="1" spans="1:23">
      <c r="A3184" s="261" t="s">
        <v>7147</v>
      </c>
      <c r="B3184" s="167" t="s">
        <v>7148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3920</v>
      </c>
      <c r="I3184" s="72"/>
      <c r="J3184" s="75" t="str">
        <f t="shared" si="759"/>
        <v/>
      </c>
      <c r="K3184" s="72">
        <v>20</v>
      </c>
      <c r="L3184" s="72">
        <v>1000</v>
      </c>
      <c r="M3184" s="111" t="s">
        <v>351</v>
      </c>
      <c r="N3184" s="145" t="s">
        <v>7128</v>
      </c>
      <c r="O3184" s="254">
        <v>4620105829052</v>
      </c>
      <c r="P3184" s="118">
        <v>8.5</v>
      </c>
      <c r="Q3184" s="136">
        <v>0.005506875</v>
      </c>
      <c r="R3184" s="127">
        <f t="shared" si="757"/>
        <v>0</v>
      </c>
      <c r="S3184" s="128">
        <f t="shared" si="758"/>
        <v>0</v>
      </c>
      <c r="W3184" s="20"/>
    </row>
    <row r="3185" outlineLevel="1" spans="1:23">
      <c r="A3185" s="261" t="s">
        <v>7149</v>
      </c>
      <c r="B3185" s="167" t="s">
        <v>7150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11" t="s">
        <v>351</v>
      </c>
      <c r="N3185" s="145" t="s">
        <v>7128</v>
      </c>
      <c r="O3185" s="254">
        <v>4620105829083</v>
      </c>
      <c r="P3185" s="118">
        <v>8.4</v>
      </c>
      <c r="Q3185" s="136">
        <v>0.010374</v>
      </c>
      <c r="R3185" s="127">
        <f t="shared" si="757"/>
        <v>0</v>
      </c>
      <c r="S3185" s="128">
        <f t="shared" si="758"/>
        <v>0</v>
      </c>
      <c r="W3185" s="20"/>
    </row>
    <row r="3186" outlineLevel="1" spans="1:23">
      <c r="A3186" s="261" t="s">
        <v>7151</v>
      </c>
      <c r="B3186" s="167" t="s">
        <v>7152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11" t="s">
        <v>351</v>
      </c>
      <c r="N3186" s="145" t="s">
        <v>7128</v>
      </c>
      <c r="O3186" s="254">
        <v>4620105829090</v>
      </c>
      <c r="P3186" s="118">
        <v>8.4</v>
      </c>
      <c r="Q3186" s="136">
        <v>0.01188</v>
      </c>
      <c r="R3186" s="127">
        <f t="shared" si="757"/>
        <v>0</v>
      </c>
      <c r="S3186" s="128">
        <f t="shared" si="758"/>
        <v>0</v>
      </c>
      <c r="W3186" s="20"/>
    </row>
    <row r="3187" outlineLevel="1" spans="1:23">
      <c r="A3187" s="261" t="s">
        <v>7153</v>
      </c>
      <c r="B3187" s="167" t="s">
        <v>7154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11" t="s">
        <v>351</v>
      </c>
      <c r="N3187" s="145" t="s">
        <v>7128</v>
      </c>
      <c r="O3187" s="254">
        <v>4620105829106</v>
      </c>
      <c r="P3187" s="118">
        <v>8.4</v>
      </c>
      <c r="Q3187" s="136">
        <v>0.013524</v>
      </c>
      <c r="R3187" s="127">
        <f t="shared" si="757"/>
        <v>0</v>
      </c>
      <c r="S3187" s="128">
        <f t="shared" si="758"/>
        <v>0</v>
      </c>
      <c r="W3187" s="20"/>
    </row>
    <row r="3188" outlineLevel="1" spans="1:23">
      <c r="A3188" s="261" t="s">
        <v>7155</v>
      </c>
      <c r="B3188" s="167" t="s">
        <v>7156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11" t="s">
        <v>351</v>
      </c>
      <c r="N3188" s="145" t="s">
        <v>7128</v>
      </c>
      <c r="O3188" s="254">
        <v>4620105829069</v>
      </c>
      <c r="P3188" s="118">
        <v>8.4</v>
      </c>
      <c r="Q3188" s="136">
        <v>0.015312</v>
      </c>
      <c r="R3188" s="127">
        <f t="shared" si="757"/>
        <v>0</v>
      </c>
      <c r="S3188" s="128">
        <f t="shared" si="758"/>
        <v>0</v>
      </c>
      <c r="W3188" s="20"/>
    </row>
    <row r="3189" outlineLevel="1" spans="1:23">
      <c r="A3189" s="261" t="s">
        <v>7157</v>
      </c>
      <c r="B3189" s="167" t="s">
        <v>7158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11" t="s">
        <v>351</v>
      </c>
      <c r="N3189" s="145" t="s">
        <v>7128</v>
      </c>
      <c r="O3189" s="254">
        <v>4620105829113</v>
      </c>
      <c r="P3189" s="118">
        <v>8.4</v>
      </c>
      <c r="Q3189" s="136">
        <v>0.01725</v>
      </c>
      <c r="R3189" s="127">
        <f t="shared" si="757"/>
        <v>0</v>
      </c>
      <c r="S3189" s="128">
        <f t="shared" si="758"/>
        <v>0</v>
      </c>
      <c r="W3189" s="20"/>
    </row>
    <row r="3190" outlineLevel="1" spans="1:23">
      <c r="A3190" s="261" t="s">
        <v>7159</v>
      </c>
      <c r="B3190" s="167" t="s">
        <v>7160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11" t="s">
        <v>351</v>
      </c>
      <c r="N3190" s="145" t="s">
        <v>7128</v>
      </c>
      <c r="O3190" s="254">
        <v>4620105829076</v>
      </c>
      <c r="P3190" s="118">
        <v>8.4</v>
      </c>
      <c r="Q3190" s="136">
        <v>0.019344</v>
      </c>
      <c r="R3190" s="127">
        <f t="shared" si="757"/>
        <v>0</v>
      </c>
      <c r="S3190" s="128">
        <f t="shared" si="758"/>
        <v>0</v>
      </c>
      <c r="W3190" s="20"/>
    </row>
    <row r="3191" outlineLevel="1" spans="1:23">
      <c r="A3191" s="261" t="s">
        <v>7161</v>
      </c>
      <c r="B3191" s="167" t="s">
        <v>7162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11" t="s">
        <v>351</v>
      </c>
      <c r="N3191" s="145" t="s">
        <v>7128</v>
      </c>
      <c r="O3191" s="254">
        <v>4620105829120</v>
      </c>
      <c r="P3191" s="118">
        <v>8.4</v>
      </c>
      <c r="Q3191" s="136">
        <v>0.0216</v>
      </c>
      <c r="R3191" s="127">
        <f t="shared" si="757"/>
        <v>0</v>
      </c>
      <c r="S3191" s="128">
        <f t="shared" si="758"/>
        <v>0</v>
      </c>
      <c r="W3191" s="20"/>
    </row>
    <row r="3192" outlineLevel="1" spans="1:23">
      <c r="A3192" s="261" t="s">
        <v>7163</v>
      </c>
      <c r="B3192" s="167" t="s">
        <v>7164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11" t="s">
        <v>351</v>
      </c>
      <c r="N3192" s="145" t="s">
        <v>7128</v>
      </c>
      <c r="O3192" s="254">
        <v>4620105829137</v>
      </c>
      <c r="P3192" s="118">
        <v>8.4</v>
      </c>
      <c r="Q3192" s="136">
        <v>0.024024</v>
      </c>
      <c r="R3192" s="127">
        <f t="shared" si="757"/>
        <v>0</v>
      </c>
      <c r="S3192" s="128">
        <f t="shared" si="758"/>
        <v>0</v>
      </c>
      <c r="W3192" s="20"/>
    </row>
    <row r="3193" outlineLevel="1" spans="1:23">
      <c r="A3193" s="261" t="s">
        <v>7165</v>
      </c>
      <c r="B3193" s="167" t="s">
        <v>7166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440</v>
      </c>
      <c r="I3193" s="72"/>
      <c r="J3193" s="75" t="str">
        <f t="shared" si="759"/>
        <v/>
      </c>
      <c r="K3193" s="72">
        <v>20</v>
      </c>
      <c r="L3193" s="72">
        <v>500</v>
      </c>
      <c r="M3193" s="111" t="s">
        <v>351</v>
      </c>
      <c r="N3193" s="145" t="s">
        <v>7128</v>
      </c>
      <c r="O3193" s="254">
        <v>4620105829144</v>
      </c>
      <c r="P3193" s="118">
        <v>30</v>
      </c>
      <c r="Q3193" s="136">
        <v>0.006844</v>
      </c>
      <c r="R3193" s="127">
        <f t="shared" si="757"/>
        <v>0</v>
      </c>
      <c r="S3193" s="128">
        <f t="shared" si="758"/>
        <v>0</v>
      </c>
      <c r="W3193" s="20"/>
    </row>
    <row r="3194" outlineLevel="1" spans="1:23">
      <c r="A3194" s="261" t="s">
        <v>7167</v>
      </c>
      <c r="B3194" s="167" t="s">
        <v>7168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340</v>
      </c>
      <c r="I3194" s="72"/>
      <c r="J3194" s="75" t="str">
        <f t="shared" si="759"/>
        <v/>
      </c>
      <c r="K3194" s="72">
        <v>20</v>
      </c>
      <c r="L3194" s="72">
        <v>500</v>
      </c>
      <c r="M3194" s="111" t="s">
        <v>351</v>
      </c>
      <c r="N3194" s="145" t="s">
        <v>7128</v>
      </c>
      <c r="O3194" s="254">
        <v>4620105829151</v>
      </c>
      <c r="P3194" s="118">
        <v>30</v>
      </c>
      <c r="Q3194" s="136">
        <v>0.006844</v>
      </c>
      <c r="R3194" s="127">
        <f t="shared" si="757"/>
        <v>0</v>
      </c>
      <c r="S3194" s="128">
        <f t="shared" si="758"/>
        <v>0</v>
      </c>
      <c r="W3194" s="20"/>
    </row>
    <row r="3195" outlineLevel="1" spans="1:23">
      <c r="A3195" s="261" t="s">
        <v>7169</v>
      </c>
      <c r="B3195" s="167" t="s">
        <v>7170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900</v>
      </c>
      <c r="I3195" s="72"/>
      <c r="J3195" s="75" t="str">
        <f t="shared" si="759"/>
        <v/>
      </c>
      <c r="K3195" s="72">
        <v>20</v>
      </c>
      <c r="L3195" s="72">
        <v>1000</v>
      </c>
      <c r="M3195" s="111" t="s">
        <v>351</v>
      </c>
      <c r="N3195" s="145" t="s">
        <v>7128</v>
      </c>
      <c r="O3195" s="254">
        <v>4620105829168</v>
      </c>
      <c r="P3195" s="118">
        <v>30</v>
      </c>
      <c r="Q3195" s="136">
        <v>0.0128325</v>
      </c>
      <c r="R3195" s="127">
        <f t="shared" si="757"/>
        <v>0</v>
      </c>
      <c r="S3195" s="128">
        <f t="shared" si="758"/>
        <v>0</v>
      </c>
      <c r="W3195" s="20"/>
    </row>
    <row r="3196" outlineLevel="1" spans="1:23">
      <c r="A3196" s="261" t="s">
        <v>7171</v>
      </c>
      <c r="B3196" s="167" t="s">
        <v>7172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11" t="s">
        <v>351</v>
      </c>
      <c r="N3196" s="145" t="s">
        <v>7128</v>
      </c>
      <c r="O3196" s="254">
        <v>4620105829175</v>
      </c>
      <c r="P3196" s="118">
        <v>32.8</v>
      </c>
      <c r="Q3196" s="136">
        <v>0.02438175</v>
      </c>
      <c r="R3196" s="127">
        <f t="shared" si="757"/>
        <v>0</v>
      </c>
      <c r="S3196" s="128">
        <f t="shared" si="758"/>
        <v>0</v>
      </c>
      <c r="W3196" s="20"/>
    </row>
    <row r="3197" outlineLevel="1" spans="1:23">
      <c r="A3197" s="261" t="s">
        <v>7173</v>
      </c>
      <c r="B3197" s="167" t="s">
        <v>7174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5</v>
      </c>
      <c r="L3197" s="72">
        <v>200</v>
      </c>
      <c r="M3197" s="111" t="s">
        <v>351</v>
      </c>
      <c r="N3197" s="145" t="s">
        <v>7128</v>
      </c>
      <c r="O3197" s="254">
        <v>4620105829182</v>
      </c>
      <c r="P3197" s="118">
        <v>10</v>
      </c>
      <c r="Q3197" s="136">
        <v>0.026622</v>
      </c>
      <c r="R3197" s="127">
        <f t="shared" si="757"/>
        <v>0</v>
      </c>
      <c r="S3197" s="128">
        <f t="shared" si="758"/>
        <v>0</v>
      </c>
      <c r="W3197" s="20"/>
    </row>
    <row r="3198" outlineLevel="1" spans="1:23">
      <c r="A3198" s="261" t="s">
        <v>7175</v>
      </c>
      <c r="B3198" s="167" t="s">
        <v>7176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5</v>
      </c>
      <c r="L3198" s="72">
        <v>200</v>
      </c>
      <c r="M3198" s="111" t="s">
        <v>351</v>
      </c>
      <c r="N3198" s="145" t="s">
        <v>7128</v>
      </c>
      <c r="O3198" s="254">
        <v>4620105829199</v>
      </c>
      <c r="P3198" s="118">
        <v>10</v>
      </c>
      <c r="Q3198" s="136">
        <v>0.0294</v>
      </c>
      <c r="R3198" s="127">
        <f t="shared" si="757"/>
        <v>0</v>
      </c>
      <c r="S3198" s="128">
        <f t="shared" si="758"/>
        <v>0</v>
      </c>
      <c r="W3198" s="20"/>
    </row>
    <row r="3199" outlineLevel="1" spans="1:23">
      <c r="A3199" s="261" t="s">
        <v>7177</v>
      </c>
      <c r="B3199" s="167" t="s">
        <v>7178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5</v>
      </c>
      <c r="L3199" s="72">
        <v>200</v>
      </c>
      <c r="M3199" s="111" t="s">
        <v>351</v>
      </c>
      <c r="N3199" s="145" t="s">
        <v>7128</v>
      </c>
      <c r="O3199" s="254">
        <v>4620105829205</v>
      </c>
      <c r="P3199" s="118">
        <v>10</v>
      </c>
      <c r="Q3199" s="136">
        <v>0.032364</v>
      </c>
      <c r="R3199" s="127">
        <f t="shared" si="757"/>
        <v>0</v>
      </c>
      <c r="S3199" s="128">
        <f t="shared" si="758"/>
        <v>0</v>
      </c>
      <c r="W3199" s="20"/>
    </row>
    <row r="3200" outlineLevel="1" spans="1:23">
      <c r="A3200" s="261" t="s">
        <v>7179</v>
      </c>
      <c r="B3200" s="167" t="s">
        <v>7180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5</v>
      </c>
      <c r="L3200" s="72">
        <v>200</v>
      </c>
      <c r="M3200" s="111" t="s">
        <v>351</v>
      </c>
      <c r="N3200" s="145" t="s">
        <v>7128</v>
      </c>
      <c r="O3200" s="254">
        <v>4620105829212</v>
      </c>
      <c r="P3200" s="118">
        <v>10</v>
      </c>
      <c r="Q3200" s="136">
        <v>0.03552</v>
      </c>
      <c r="R3200" s="127">
        <f t="shared" si="757"/>
        <v>0</v>
      </c>
      <c r="S3200" s="128">
        <f t="shared" si="758"/>
        <v>0</v>
      </c>
      <c r="W3200" s="20"/>
    </row>
    <row r="3201" outlineLevel="1" spans="1:23">
      <c r="A3201" s="261" t="s">
        <v>7181</v>
      </c>
      <c r="B3201" s="167" t="s">
        <v>7182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5</v>
      </c>
      <c r="L3201" s="72">
        <v>200</v>
      </c>
      <c r="M3201" s="111" t="s">
        <v>351</v>
      </c>
      <c r="N3201" s="145" t="s">
        <v>7128</v>
      </c>
      <c r="O3201" s="254">
        <v>4620105829229</v>
      </c>
      <c r="P3201" s="118">
        <v>10</v>
      </c>
      <c r="Q3201" s="136">
        <v>0.038874</v>
      </c>
      <c r="R3201" s="127">
        <f t="shared" si="757"/>
        <v>0</v>
      </c>
      <c r="S3201" s="128">
        <f t="shared" si="758"/>
        <v>0</v>
      </c>
      <c r="W3201" s="20"/>
    </row>
    <row r="3202" outlineLevel="1" spans="1:23">
      <c r="A3202" s="261" t="s">
        <v>7183</v>
      </c>
      <c r="B3202" s="167" t="s">
        <v>7184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5</v>
      </c>
      <c r="L3202" s="72">
        <v>200</v>
      </c>
      <c r="M3202" s="111" t="s">
        <v>351</v>
      </c>
      <c r="N3202" s="145" t="s">
        <v>7128</v>
      </c>
      <c r="O3202" s="254">
        <v>4620105829236</v>
      </c>
      <c r="P3202" s="118">
        <v>10</v>
      </c>
      <c r="Q3202" s="136">
        <v>0.042432</v>
      </c>
      <c r="R3202" s="127">
        <f t="shared" si="757"/>
        <v>0</v>
      </c>
      <c r="S3202" s="128">
        <f t="shared" si="758"/>
        <v>0</v>
      </c>
      <c r="W3202" s="20"/>
    </row>
    <row r="3203" outlineLevel="1" spans="1:23">
      <c r="A3203" s="261" t="s">
        <v>7185</v>
      </c>
      <c r="B3203" s="167" t="s">
        <v>7186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5</v>
      </c>
      <c r="L3203" s="72">
        <v>200</v>
      </c>
      <c r="M3203" s="111" t="s">
        <v>351</v>
      </c>
      <c r="N3203" s="145" t="s">
        <v>7128</v>
      </c>
      <c r="O3203" s="254">
        <v>4620105829243</v>
      </c>
      <c r="P3203" s="118">
        <v>10</v>
      </c>
      <c r="Q3203" s="136">
        <v>0.0462</v>
      </c>
      <c r="R3203" s="127">
        <f t="shared" si="757"/>
        <v>0</v>
      </c>
      <c r="S3203" s="128">
        <f t="shared" si="758"/>
        <v>0</v>
      </c>
      <c r="W3203" s="20"/>
    </row>
    <row r="3204" outlineLevel="1" spans="1:23">
      <c r="A3204" s="261" t="s">
        <v>7187</v>
      </c>
      <c r="B3204" s="167" t="s">
        <v>7188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5</v>
      </c>
      <c r="L3204" s="72">
        <v>200</v>
      </c>
      <c r="M3204" s="111" t="s">
        <v>351</v>
      </c>
      <c r="N3204" s="145" t="s">
        <v>7128</v>
      </c>
      <c r="O3204" s="254">
        <v>4620105829250</v>
      </c>
      <c r="P3204" s="118">
        <v>10</v>
      </c>
      <c r="Q3204" s="136">
        <v>0.050184</v>
      </c>
      <c r="R3204" s="127">
        <f t="shared" si="757"/>
        <v>0</v>
      </c>
      <c r="S3204" s="128">
        <f t="shared" si="758"/>
        <v>0</v>
      </c>
      <c r="W3204" s="20"/>
    </row>
    <row r="3205" outlineLevel="1" spans="1:23">
      <c r="A3205" s="261" t="s">
        <v>7189</v>
      </c>
      <c r="B3205" s="167" t="s">
        <v>7190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5</v>
      </c>
      <c r="L3205" s="72">
        <v>200</v>
      </c>
      <c r="M3205" s="111" t="s">
        <v>351</v>
      </c>
      <c r="N3205" s="145" t="s">
        <v>7128</v>
      </c>
      <c r="O3205" s="254">
        <v>4620105829267</v>
      </c>
      <c r="P3205" s="118">
        <v>10</v>
      </c>
      <c r="Q3205" s="136">
        <v>0.02077992</v>
      </c>
      <c r="R3205" s="127">
        <f t="shared" si="757"/>
        <v>0</v>
      </c>
      <c r="S3205" s="128">
        <f t="shared" si="758"/>
        <v>0</v>
      </c>
      <c r="W3205" s="20"/>
    </row>
    <row r="3206" outlineLevel="1" spans="1:23">
      <c r="A3206" s="261" t="s">
        <v>7191</v>
      </c>
      <c r="B3206" s="167" t="s">
        <v>7192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5</v>
      </c>
      <c r="L3206" s="72">
        <v>200</v>
      </c>
      <c r="M3206" s="111" t="s">
        <v>351</v>
      </c>
      <c r="N3206" s="145" t="s">
        <v>7128</v>
      </c>
      <c r="O3206" s="254">
        <v>4620105829274</v>
      </c>
      <c r="P3206" s="118">
        <v>10</v>
      </c>
      <c r="Q3206" s="136">
        <v>0.02077992</v>
      </c>
      <c r="R3206" s="127">
        <f t="shared" si="757"/>
        <v>0</v>
      </c>
      <c r="S3206" s="128">
        <f t="shared" si="758"/>
        <v>0</v>
      </c>
      <c r="W3206" s="20"/>
    </row>
    <row r="3207" outlineLevel="1" spans="1:23">
      <c r="A3207" s="261" t="s">
        <v>7193</v>
      </c>
      <c r="B3207" s="167" t="s">
        <v>7194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5</v>
      </c>
      <c r="L3207" s="72">
        <v>200</v>
      </c>
      <c r="M3207" s="111" t="s">
        <v>351</v>
      </c>
      <c r="N3207" s="145" t="s">
        <v>7128</v>
      </c>
      <c r="O3207" s="254">
        <v>4620105829281</v>
      </c>
      <c r="P3207" s="118">
        <v>10</v>
      </c>
      <c r="Q3207" s="136">
        <v>0.02077992</v>
      </c>
      <c r="R3207" s="127">
        <f t="shared" si="757"/>
        <v>0</v>
      </c>
      <c r="S3207" s="128">
        <f t="shared" si="758"/>
        <v>0</v>
      </c>
      <c r="W3207" s="20"/>
    </row>
    <row r="3208" outlineLevel="1" spans="1:23">
      <c r="A3208" s="261" t="s">
        <v>7195</v>
      </c>
      <c r="B3208" s="167" t="s">
        <v>7196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11" t="s">
        <v>351</v>
      </c>
      <c r="N3208" s="145" t="s">
        <v>7128</v>
      </c>
      <c r="O3208" s="254">
        <v>4620105829311</v>
      </c>
      <c r="P3208" s="118">
        <v>9</v>
      </c>
      <c r="Q3208" s="136">
        <v>0.0208495</v>
      </c>
      <c r="R3208" s="127">
        <f>P3208/200*D3208</f>
        <v>0</v>
      </c>
      <c r="S3208" s="128">
        <f t="shared" si="758"/>
        <v>0</v>
      </c>
      <c r="W3208" s="20"/>
    </row>
    <row r="3209" outlineLevel="1" spans="1:23">
      <c r="A3209" s="261" t="s">
        <v>7197</v>
      </c>
      <c r="B3209" s="167" t="s">
        <v>7198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11" t="s">
        <v>351</v>
      </c>
      <c r="N3209" s="145" t="s">
        <v>7128</v>
      </c>
      <c r="O3209" s="254">
        <v>4620105829328</v>
      </c>
      <c r="P3209" s="118">
        <v>9</v>
      </c>
      <c r="Q3209" s="136">
        <v>0.0208495</v>
      </c>
      <c r="R3209" s="127">
        <f>P3209/200*D3209</f>
        <v>0</v>
      </c>
      <c r="S3209" s="128">
        <f t="shared" si="758"/>
        <v>0</v>
      </c>
      <c r="W3209" s="20"/>
    </row>
    <row r="3210" outlineLevel="1" spans="1:23">
      <c r="A3210" s="261" t="s">
        <v>7199</v>
      </c>
      <c r="B3210" s="167" t="s">
        <v>7200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885</v>
      </c>
      <c r="I3210" s="72"/>
      <c r="J3210" s="75" t="str">
        <f t="shared" si="759"/>
        <v/>
      </c>
      <c r="K3210" s="72">
        <v>5</v>
      </c>
      <c r="L3210" s="72">
        <v>600</v>
      </c>
      <c r="M3210" s="111" t="s">
        <v>351</v>
      </c>
      <c r="N3210" s="145" t="s">
        <v>7128</v>
      </c>
      <c r="O3210" s="254">
        <v>4620105829298</v>
      </c>
      <c r="P3210" s="118">
        <v>26</v>
      </c>
      <c r="Q3210" s="136">
        <v>0.0208495</v>
      </c>
      <c r="R3210" s="127">
        <f>P3210/L3210*D3210</f>
        <v>0</v>
      </c>
      <c r="S3210" s="128">
        <f t="shared" si="758"/>
        <v>0</v>
      </c>
      <c r="W3210" s="20"/>
    </row>
    <row r="3211" outlineLevel="1" spans="1:23">
      <c r="A3211" s="261" t="s">
        <v>7201</v>
      </c>
      <c r="B3211" s="167" t="s">
        <v>7202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11" t="s">
        <v>351</v>
      </c>
      <c r="N3211" s="145" t="s">
        <v>7128</v>
      </c>
      <c r="O3211" s="254">
        <v>4620105829304</v>
      </c>
      <c r="P3211" s="118">
        <v>18</v>
      </c>
      <c r="Q3211" s="136">
        <v>0.0208495</v>
      </c>
      <c r="R3211" s="127">
        <f>P3211/L3211*D3211</f>
        <v>0</v>
      </c>
      <c r="S3211" s="128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8"/>
      <c r="I3212" s="72"/>
      <c r="J3212" s="75" t="str">
        <f t="shared" si="759"/>
        <v/>
      </c>
      <c r="K3212" s="72"/>
      <c r="L3212" s="72"/>
      <c r="M3212" s="111"/>
      <c r="N3212" s="145"/>
      <c r="O3212" s="254"/>
      <c r="P3212" s="118"/>
      <c r="Q3212" s="136"/>
      <c r="R3212" s="127"/>
      <c r="S3212" s="128"/>
      <c r="W3212" s="20"/>
    </row>
    <row r="3213" outlineLevel="1" spans="1:23">
      <c r="A3213" s="261" t="s">
        <v>7203</v>
      </c>
      <c r="B3213" s="167" t="s">
        <v>7204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11" t="s">
        <v>351</v>
      </c>
      <c r="N3213" s="145" t="s">
        <v>6588</v>
      </c>
      <c r="O3213" s="254">
        <v>4650358700129</v>
      </c>
      <c r="P3213" s="118">
        <v>20</v>
      </c>
      <c r="Q3213" s="136">
        <v>0.04932436</v>
      </c>
      <c r="R3213" s="127">
        <f t="shared" ref="R3213:R3228" si="762">P3213/L3213*D3213</f>
        <v>0</v>
      </c>
      <c r="S3213" s="128">
        <f t="shared" ref="S3213:S3228" si="763">Q3213/L3213*D3213</f>
        <v>0</v>
      </c>
      <c r="W3213" s="20"/>
    </row>
    <row r="3214" outlineLevel="1" spans="1:23">
      <c r="A3214" s="261" t="s">
        <v>7205</v>
      </c>
      <c r="B3214" s="167" t="s">
        <v>7206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11" t="s">
        <v>351</v>
      </c>
      <c r="N3214" s="145" t="s">
        <v>6588</v>
      </c>
      <c r="O3214" s="254">
        <v>4650358700136</v>
      </c>
      <c r="P3214" s="118">
        <v>19.5</v>
      </c>
      <c r="Q3214" s="136">
        <v>0.04152075</v>
      </c>
      <c r="R3214" s="127">
        <f t="shared" si="762"/>
        <v>0</v>
      </c>
      <c r="S3214" s="128">
        <f t="shared" si="763"/>
        <v>0</v>
      </c>
      <c r="W3214" s="20"/>
    </row>
    <row r="3215" outlineLevel="1" spans="1:23">
      <c r="A3215" s="261" t="s">
        <v>7207</v>
      </c>
      <c r="B3215" s="167" t="s">
        <v>7208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11" t="s">
        <v>351</v>
      </c>
      <c r="N3215" s="145" t="s">
        <v>6588</v>
      </c>
      <c r="O3215" s="254">
        <v>4650358700143</v>
      </c>
      <c r="P3215" s="118">
        <v>19</v>
      </c>
      <c r="Q3215" s="136">
        <v>0.0439704</v>
      </c>
      <c r="R3215" s="127">
        <f t="shared" si="762"/>
        <v>0</v>
      </c>
      <c r="S3215" s="128">
        <f t="shared" si="763"/>
        <v>0</v>
      </c>
      <c r="W3215" s="20"/>
    </row>
    <row r="3216" outlineLevel="1" spans="1:23">
      <c r="A3216" s="261" t="s">
        <v>7209</v>
      </c>
      <c r="B3216" s="167" t="s">
        <v>7210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11" t="s">
        <v>351</v>
      </c>
      <c r="N3216" s="145" t="s">
        <v>6588</v>
      </c>
      <c r="O3216" s="254">
        <v>4650358700150</v>
      </c>
      <c r="P3216" s="118">
        <v>16.3</v>
      </c>
      <c r="Q3216" s="136">
        <v>0.03218304</v>
      </c>
      <c r="R3216" s="127">
        <f t="shared" si="762"/>
        <v>0</v>
      </c>
      <c r="S3216" s="128">
        <f t="shared" si="763"/>
        <v>0</v>
      </c>
      <c r="W3216" s="20"/>
    </row>
    <row r="3217" outlineLevel="1" spans="1:23">
      <c r="A3217" s="261" t="s">
        <v>7211</v>
      </c>
      <c r="B3217" s="167" t="s">
        <v>7212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60</v>
      </c>
      <c r="I3217" s="72"/>
      <c r="J3217" s="75" t="str">
        <f t="shared" si="759"/>
        <v/>
      </c>
      <c r="K3217" s="72">
        <v>1</v>
      </c>
      <c r="L3217" s="72">
        <v>12</v>
      </c>
      <c r="M3217" s="111" t="s">
        <v>351</v>
      </c>
      <c r="N3217" s="145" t="s">
        <v>6588</v>
      </c>
      <c r="O3217" s="254">
        <v>4650358700167</v>
      </c>
      <c r="P3217" s="118">
        <v>16.3</v>
      </c>
      <c r="Q3217" s="136">
        <v>0.0393635</v>
      </c>
      <c r="R3217" s="127">
        <f t="shared" si="762"/>
        <v>0</v>
      </c>
      <c r="S3217" s="128">
        <f t="shared" si="763"/>
        <v>0</v>
      </c>
      <c r="W3217" s="20"/>
    </row>
    <row r="3218" outlineLevel="1" spans="1:23">
      <c r="A3218" s="261" t="s">
        <v>7213</v>
      </c>
      <c r="B3218" s="167" t="s">
        <v>7214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11" t="s">
        <v>351</v>
      </c>
      <c r="N3218" s="145" t="s">
        <v>6588</v>
      </c>
      <c r="O3218" s="254">
        <v>4650358700174</v>
      </c>
      <c r="P3218" s="118">
        <v>18.7</v>
      </c>
      <c r="Q3218" s="136">
        <v>0.039123</v>
      </c>
      <c r="R3218" s="127">
        <f t="shared" si="762"/>
        <v>0</v>
      </c>
      <c r="S3218" s="128">
        <f t="shared" si="763"/>
        <v>0</v>
      </c>
      <c r="W3218" s="20"/>
    </row>
    <row r="3219" outlineLevel="1" spans="1:23">
      <c r="A3219" s="261" t="s">
        <v>7215</v>
      </c>
      <c r="B3219" s="167" t="s">
        <v>7216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11" t="s">
        <v>351</v>
      </c>
      <c r="N3219" s="145" t="s">
        <v>6588</v>
      </c>
      <c r="O3219" s="254">
        <v>4650358700181</v>
      </c>
      <c r="P3219" s="118">
        <v>19.4</v>
      </c>
      <c r="Q3219" s="136">
        <v>0.0392139</v>
      </c>
      <c r="R3219" s="127">
        <f t="shared" si="762"/>
        <v>0</v>
      </c>
      <c r="S3219" s="128">
        <f t="shared" si="763"/>
        <v>0</v>
      </c>
      <c r="W3219" s="20"/>
    </row>
    <row r="3220" outlineLevel="1" spans="1:23">
      <c r="A3220" s="261" t="s">
        <v>7217</v>
      </c>
      <c r="B3220" s="167" t="s">
        <v>7218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11" t="s">
        <v>351</v>
      </c>
      <c r="N3220" s="145" t="s">
        <v>6588</v>
      </c>
      <c r="O3220" s="254">
        <v>4650358700198</v>
      </c>
      <c r="P3220" s="118">
        <v>11.5</v>
      </c>
      <c r="Q3220" s="136">
        <v>0.02752645</v>
      </c>
      <c r="R3220" s="127">
        <f t="shared" si="762"/>
        <v>0</v>
      </c>
      <c r="S3220" s="128">
        <f t="shared" si="763"/>
        <v>0</v>
      </c>
      <c r="W3220" s="20"/>
    </row>
    <row r="3221" outlineLevel="1" spans="1:23">
      <c r="A3221" s="261" t="s">
        <v>7219</v>
      </c>
      <c r="B3221" s="167" t="s">
        <v>7220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11" t="s">
        <v>351</v>
      </c>
      <c r="N3221" s="145" t="s">
        <v>6588</v>
      </c>
      <c r="O3221" s="254">
        <v>4650358700204</v>
      </c>
      <c r="P3221" s="118">
        <v>21.1</v>
      </c>
      <c r="Q3221" s="136">
        <v>0.04932436</v>
      </c>
      <c r="R3221" s="127">
        <f t="shared" si="762"/>
        <v>0</v>
      </c>
      <c r="S3221" s="128">
        <f t="shared" si="763"/>
        <v>0</v>
      </c>
      <c r="W3221" s="20"/>
    </row>
    <row r="3222" outlineLevel="1" spans="1:23">
      <c r="A3222" s="261" t="s">
        <v>7221</v>
      </c>
      <c r="B3222" s="167" t="s">
        <v>7222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11" t="s">
        <v>351</v>
      </c>
      <c r="N3222" s="145" t="s">
        <v>6588</v>
      </c>
      <c r="O3222" s="254">
        <v>4650358700211</v>
      </c>
      <c r="P3222" s="118">
        <v>20.5</v>
      </c>
      <c r="Q3222" s="136">
        <v>0.04152075</v>
      </c>
      <c r="R3222" s="127">
        <f t="shared" si="762"/>
        <v>0</v>
      </c>
      <c r="S3222" s="128">
        <f t="shared" si="763"/>
        <v>0</v>
      </c>
      <c r="W3222" s="20"/>
    </row>
    <row r="3223" outlineLevel="1" spans="1:23">
      <c r="A3223" s="261" t="s">
        <v>7223</v>
      </c>
      <c r="B3223" s="167" t="s">
        <v>7224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11" t="s">
        <v>351</v>
      </c>
      <c r="N3223" s="145" t="s">
        <v>6588</v>
      </c>
      <c r="O3223" s="254">
        <v>4650358700228</v>
      </c>
      <c r="P3223" s="118">
        <v>20</v>
      </c>
      <c r="Q3223" s="136">
        <v>0.0439704</v>
      </c>
      <c r="R3223" s="127">
        <f t="shared" si="762"/>
        <v>0</v>
      </c>
      <c r="S3223" s="128">
        <f t="shared" si="763"/>
        <v>0</v>
      </c>
      <c r="W3223" s="20"/>
    </row>
    <row r="3224" outlineLevel="1" spans="1:23">
      <c r="A3224" s="261" t="s">
        <v>7225</v>
      </c>
      <c r="B3224" s="167" t="s">
        <v>7226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11" t="s">
        <v>351</v>
      </c>
      <c r="N3224" s="145" t="s">
        <v>6588</v>
      </c>
      <c r="O3224" s="254">
        <v>4650358700235</v>
      </c>
      <c r="P3224" s="118">
        <v>17.2</v>
      </c>
      <c r="Q3224" s="136">
        <v>0.03218304</v>
      </c>
      <c r="R3224" s="127">
        <f t="shared" si="762"/>
        <v>0</v>
      </c>
      <c r="S3224" s="128">
        <f t="shared" si="763"/>
        <v>0</v>
      </c>
      <c r="W3224" s="20"/>
    </row>
    <row r="3225" outlineLevel="1" spans="1:23">
      <c r="A3225" s="261" t="s">
        <v>7227</v>
      </c>
      <c r="B3225" s="167" t="s">
        <v>7228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11" t="s">
        <v>351</v>
      </c>
      <c r="N3225" s="145" t="s">
        <v>6588</v>
      </c>
      <c r="O3225" s="254">
        <v>4650358700242</v>
      </c>
      <c r="P3225" s="118">
        <v>17.6</v>
      </c>
      <c r="Q3225" s="136">
        <v>0.0393635</v>
      </c>
      <c r="R3225" s="127">
        <f t="shared" si="762"/>
        <v>0</v>
      </c>
      <c r="S3225" s="128">
        <f t="shared" si="763"/>
        <v>0</v>
      </c>
      <c r="W3225" s="20"/>
    </row>
    <row r="3226" outlineLevel="1" spans="1:23">
      <c r="A3226" s="261" t="s">
        <v>7229</v>
      </c>
      <c r="B3226" s="167" t="s">
        <v>7230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11" t="s">
        <v>351</v>
      </c>
      <c r="N3226" s="145" t="s">
        <v>6588</v>
      </c>
      <c r="O3226" s="254">
        <v>4650358700259</v>
      </c>
      <c r="P3226" s="118">
        <v>20.1</v>
      </c>
      <c r="Q3226" s="136">
        <v>0.039123</v>
      </c>
      <c r="R3226" s="127">
        <f t="shared" si="762"/>
        <v>0</v>
      </c>
      <c r="S3226" s="128">
        <f t="shared" si="763"/>
        <v>0</v>
      </c>
      <c r="W3226" s="20"/>
    </row>
    <row r="3227" outlineLevel="1" spans="1:23">
      <c r="A3227" s="261" t="s">
        <v>7231</v>
      </c>
      <c r="B3227" s="167" t="s">
        <v>7232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11" t="s">
        <v>351</v>
      </c>
      <c r="N3227" s="145" t="s">
        <v>6588</v>
      </c>
      <c r="O3227" s="254">
        <v>4650358700266</v>
      </c>
      <c r="P3227" s="118">
        <v>20.7</v>
      </c>
      <c r="Q3227" s="136">
        <v>0.0392139</v>
      </c>
      <c r="R3227" s="127">
        <f t="shared" si="762"/>
        <v>0</v>
      </c>
      <c r="S3227" s="128">
        <f t="shared" si="763"/>
        <v>0</v>
      </c>
      <c r="W3227" s="20"/>
    </row>
    <row r="3228" outlineLevel="1" spans="1:23">
      <c r="A3228" s="261" t="s">
        <v>7233</v>
      </c>
      <c r="B3228" s="167" t="s">
        <v>7234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11" t="s">
        <v>351</v>
      </c>
      <c r="N3228" s="145" t="s">
        <v>6588</v>
      </c>
      <c r="O3228" s="254">
        <v>4650358700273</v>
      </c>
      <c r="P3228" s="118">
        <v>12.5</v>
      </c>
      <c r="Q3228" s="136">
        <v>0.02752645</v>
      </c>
      <c r="R3228" s="127">
        <f t="shared" si="762"/>
        <v>0</v>
      </c>
      <c r="S3228" s="128">
        <f t="shared" si="763"/>
        <v>0</v>
      </c>
      <c r="W3228" s="20"/>
    </row>
    <row r="3229" outlineLevel="1" spans="1:23">
      <c r="A3229" s="65" t="s">
        <v>7235</v>
      </c>
      <c r="B3229" s="167"/>
      <c r="C3229" s="72"/>
      <c r="D3229" s="73"/>
      <c r="E3229" s="75"/>
      <c r="F3229" s="75"/>
      <c r="G3229" s="75"/>
      <c r="H3229" s="263"/>
      <c r="I3229" s="72"/>
      <c r="J3229" s="75"/>
      <c r="K3229" s="72"/>
      <c r="L3229" s="72"/>
      <c r="M3229" s="111"/>
      <c r="N3229" s="145"/>
      <c r="O3229" s="254"/>
      <c r="P3229" s="118"/>
      <c r="Q3229" s="136"/>
      <c r="R3229" s="127"/>
      <c r="S3229" s="128"/>
      <c r="W3229" s="20"/>
    </row>
    <row r="3230" outlineLevel="1" spans="1:23">
      <c r="A3230" s="182" t="s">
        <v>7236</v>
      </c>
      <c r="B3230" s="167" t="s">
        <v>7237</v>
      </c>
      <c r="C3230" s="72" t="s">
        <v>350</v>
      </c>
      <c r="D3230" s="73"/>
      <c r="E3230" s="75">
        <v>3452.1</v>
      </c>
      <c r="F3230" s="75">
        <f t="shared" ref="F3230:F3245" si="764">E3230-E3230*$G$2%</f>
        <v>3452.1</v>
      </c>
      <c r="G3230" s="75">
        <f t="shared" ref="G3230:G3245" si="765">E3230-(20*E3230/100)</f>
        <v>2761.68</v>
      </c>
      <c r="H3230" s="263"/>
      <c r="I3230" s="72"/>
      <c r="J3230" s="75" t="str">
        <f t="shared" ref="J3230:J3293" si="766">IF(D3230="","",IF(F3230="","",ROUND(D3230*F3230,2)))</f>
        <v/>
      </c>
      <c r="K3230" s="72">
        <v>1</v>
      </c>
      <c r="L3230" s="72">
        <v>18</v>
      </c>
      <c r="M3230" s="111"/>
      <c r="N3230" s="145" t="s">
        <v>6588</v>
      </c>
      <c r="O3230" s="254">
        <v>4650358703762</v>
      </c>
      <c r="P3230" s="118"/>
      <c r="Q3230" s="136"/>
      <c r="R3230" s="127">
        <f t="shared" ref="R3230:R3245" si="767">P3230/L3230*D3230</f>
        <v>0</v>
      </c>
      <c r="S3230" s="128">
        <f t="shared" ref="S3230:S3245" si="768">Q3230/L3230*D3230</f>
        <v>0</v>
      </c>
      <c r="W3230" s="20"/>
    </row>
    <row r="3231" outlineLevel="1" spans="1:23">
      <c r="A3231" s="182" t="s">
        <v>7238</v>
      </c>
      <c r="B3231" s="167" t="s">
        <v>7239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63"/>
      <c r="I3231" s="72"/>
      <c r="J3231" s="75" t="str">
        <f t="shared" si="766"/>
        <v/>
      </c>
      <c r="K3231" s="72">
        <v>1</v>
      </c>
      <c r="L3231" s="72">
        <v>12</v>
      </c>
      <c r="M3231" s="111"/>
      <c r="N3231" s="145" t="s">
        <v>6588</v>
      </c>
      <c r="O3231" s="254">
        <v>4650358703786</v>
      </c>
      <c r="P3231" s="118"/>
      <c r="Q3231" s="136"/>
      <c r="R3231" s="127">
        <f t="shared" si="767"/>
        <v>0</v>
      </c>
      <c r="S3231" s="128">
        <f t="shared" si="768"/>
        <v>0</v>
      </c>
      <c r="W3231" s="20"/>
    </row>
    <row r="3232" outlineLevel="1" spans="1:23">
      <c r="A3232" s="182" t="s">
        <v>7240</v>
      </c>
      <c r="B3232" s="167" t="s">
        <v>7241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63"/>
      <c r="I3232" s="72"/>
      <c r="J3232" s="75" t="str">
        <f t="shared" si="766"/>
        <v/>
      </c>
      <c r="K3232" s="72">
        <v>1</v>
      </c>
      <c r="L3232" s="72">
        <v>18</v>
      </c>
      <c r="M3232" s="111"/>
      <c r="N3232" s="145" t="s">
        <v>6588</v>
      </c>
      <c r="O3232" s="254">
        <v>4650358703793</v>
      </c>
      <c r="P3232" s="118"/>
      <c r="Q3232" s="136"/>
      <c r="R3232" s="127">
        <f t="shared" si="767"/>
        <v>0</v>
      </c>
      <c r="S3232" s="128">
        <f t="shared" si="768"/>
        <v>0</v>
      </c>
      <c r="W3232" s="20"/>
    </row>
    <row r="3233" outlineLevel="1" spans="1:23">
      <c r="A3233" s="182" t="s">
        <v>7242</v>
      </c>
      <c r="B3233" s="167" t="s">
        <v>7243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63"/>
      <c r="I3233" s="72"/>
      <c r="J3233" s="75" t="str">
        <f t="shared" si="766"/>
        <v/>
      </c>
      <c r="K3233" s="72">
        <v>1</v>
      </c>
      <c r="L3233" s="72">
        <v>12</v>
      </c>
      <c r="M3233" s="111"/>
      <c r="N3233" s="145" t="s">
        <v>6588</v>
      </c>
      <c r="O3233" s="254">
        <v>4650358703809</v>
      </c>
      <c r="P3233" s="118"/>
      <c r="Q3233" s="136"/>
      <c r="R3233" s="127">
        <f t="shared" si="767"/>
        <v>0</v>
      </c>
      <c r="S3233" s="128">
        <f t="shared" si="768"/>
        <v>0</v>
      </c>
      <c r="W3233" s="20"/>
    </row>
    <row r="3234" outlineLevel="1" spans="1:23">
      <c r="A3234" s="182" t="s">
        <v>7244</v>
      </c>
      <c r="B3234" s="167" t="s">
        <v>7245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63"/>
      <c r="I3234" s="72"/>
      <c r="J3234" s="75" t="str">
        <f t="shared" si="766"/>
        <v/>
      </c>
      <c r="K3234" s="72">
        <v>1</v>
      </c>
      <c r="L3234" s="72">
        <v>12</v>
      </c>
      <c r="M3234" s="111"/>
      <c r="N3234" s="145" t="s">
        <v>6588</v>
      </c>
      <c r="O3234" s="254">
        <v>4650358703816</v>
      </c>
      <c r="P3234" s="118"/>
      <c r="Q3234" s="136"/>
      <c r="R3234" s="127">
        <f t="shared" si="767"/>
        <v>0</v>
      </c>
      <c r="S3234" s="128">
        <f t="shared" si="768"/>
        <v>0</v>
      </c>
      <c r="W3234" s="20"/>
    </row>
    <row r="3235" outlineLevel="1" spans="1:23">
      <c r="A3235" s="182" t="s">
        <v>7246</v>
      </c>
      <c r="B3235" s="167" t="s">
        <v>7247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63"/>
      <c r="I3235" s="72"/>
      <c r="J3235" s="75" t="str">
        <f t="shared" si="766"/>
        <v/>
      </c>
      <c r="K3235" s="72">
        <v>1</v>
      </c>
      <c r="L3235" s="72">
        <v>8</v>
      </c>
      <c r="M3235" s="111"/>
      <c r="N3235" s="145" t="s">
        <v>6588</v>
      </c>
      <c r="O3235" s="254">
        <v>4650358703823</v>
      </c>
      <c r="P3235" s="118"/>
      <c r="Q3235" s="136"/>
      <c r="R3235" s="127">
        <f t="shared" si="767"/>
        <v>0</v>
      </c>
      <c r="S3235" s="128">
        <f t="shared" si="768"/>
        <v>0</v>
      </c>
      <c r="W3235" s="20"/>
    </row>
    <row r="3236" outlineLevel="1" spans="1:23">
      <c r="A3236" s="182" t="s">
        <v>7248</v>
      </c>
      <c r="B3236" s="167" t="s">
        <v>7249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63"/>
      <c r="I3236" s="72"/>
      <c r="J3236" s="75" t="str">
        <f t="shared" si="766"/>
        <v/>
      </c>
      <c r="K3236" s="72">
        <v>1</v>
      </c>
      <c r="L3236" s="72">
        <v>12</v>
      </c>
      <c r="M3236" s="111"/>
      <c r="N3236" s="145" t="s">
        <v>6588</v>
      </c>
      <c r="O3236" s="254">
        <v>4650358703830</v>
      </c>
      <c r="P3236" s="118"/>
      <c r="Q3236" s="136"/>
      <c r="R3236" s="127">
        <f t="shared" si="767"/>
        <v>0</v>
      </c>
      <c r="S3236" s="128">
        <f t="shared" si="768"/>
        <v>0</v>
      </c>
      <c r="W3236" s="20"/>
    </row>
    <row r="3237" outlineLevel="1" spans="1:23">
      <c r="A3237" s="182" t="s">
        <v>7250</v>
      </c>
      <c r="B3237" s="167" t="s">
        <v>7251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63"/>
      <c r="I3237" s="72"/>
      <c r="J3237" s="75" t="str">
        <f t="shared" si="766"/>
        <v/>
      </c>
      <c r="K3237" s="72">
        <v>1</v>
      </c>
      <c r="L3237" s="72">
        <v>8</v>
      </c>
      <c r="M3237" s="111"/>
      <c r="N3237" s="145" t="s">
        <v>6588</v>
      </c>
      <c r="O3237" s="254">
        <v>4650358703847</v>
      </c>
      <c r="P3237" s="118"/>
      <c r="Q3237" s="136"/>
      <c r="R3237" s="127">
        <f t="shared" si="767"/>
        <v>0</v>
      </c>
      <c r="S3237" s="128">
        <f t="shared" si="768"/>
        <v>0</v>
      </c>
      <c r="W3237" s="20"/>
    </row>
    <row r="3238" outlineLevel="1" spans="1:23">
      <c r="A3238" s="182" t="s">
        <v>7252</v>
      </c>
      <c r="B3238" s="167" t="s">
        <v>7253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63"/>
      <c r="I3238" s="72"/>
      <c r="J3238" s="75" t="str">
        <f t="shared" si="766"/>
        <v/>
      </c>
      <c r="K3238" s="72">
        <v>1</v>
      </c>
      <c r="L3238" s="72">
        <v>8</v>
      </c>
      <c r="M3238" s="111"/>
      <c r="N3238" s="145" t="s">
        <v>6588</v>
      </c>
      <c r="O3238" s="254">
        <v>4650358703854</v>
      </c>
      <c r="P3238" s="118"/>
      <c r="Q3238" s="136"/>
      <c r="R3238" s="127">
        <f t="shared" si="767"/>
        <v>0</v>
      </c>
      <c r="S3238" s="128">
        <f t="shared" si="768"/>
        <v>0</v>
      </c>
      <c r="W3238" s="20"/>
    </row>
    <row r="3239" outlineLevel="1" spans="1:23">
      <c r="A3239" s="182" t="s">
        <v>7254</v>
      </c>
      <c r="B3239" s="167" t="s">
        <v>7255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63"/>
      <c r="I3239" s="72"/>
      <c r="J3239" s="75" t="str">
        <f t="shared" si="766"/>
        <v/>
      </c>
      <c r="K3239" s="72">
        <v>1</v>
      </c>
      <c r="L3239" s="72">
        <v>6</v>
      </c>
      <c r="M3239" s="111"/>
      <c r="N3239" s="145" t="s">
        <v>6588</v>
      </c>
      <c r="O3239" s="254">
        <v>4650358703861</v>
      </c>
      <c r="P3239" s="118"/>
      <c r="Q3239" s="136"/>
      <c r="R3239" s="127">
        <f t="shared" si="767"/>
        <v>0</v>
      </c>
      <c r="S3239" s="128">
        <f t="shared" si="768"/>
        <v>0</v>
      </c>
      <c r="W3239" s="20"/>
    </row>
    <row r="3240" outlineLevel="1" spans="1:23">
      <c r="A3240" s="182" t="s">
        <v>7256</v>
      </c>
      <c r="B3240" s="167" t="s">
        <v>7257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63"/>
      <c r="I3240" s="72"/>
      <c r="J3240" s="75" t="str">
        <f t="shared" si="766"/>
        <v/>
      </c>
      <c r="K3240" s="72">
        <v>1</v>
      </c>
      <c r="L3240" s="72">
        <v>8</v>
      </c>
      <c r="M3240" s="111"/>
      <c r="N3240" s="145" t="s">
        <v>6588</v>
      </c>
      <c r="O3240" s="254">
        <v>4650358703878</v>
      </c>
      <c r="P3240" s="118"/>
      <c r="Q3240" s="136"/>
      <c r="R3240" s="127">
        <f t="shared" si="767"/>
        <v>0</v>
      </c>
      <c r="S3240" s="128">
        <f t="shared" si="768"/>
        <v>0</v>
      </c>
      <c r="W3240" s="20"/>
    </row>
    <row r="3241" outlineLevel="1" spans="1:23">
      <c r="A3241" s="182" t="s">
        <v>7258</v>
      </c>
      <c r="B3241" s="167" t="s">
        <v>7259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63"/>
      <c r="I3241" s="72"/>
      <c r="J3241" s="75" t="str">
        <f t="shared" si="766"/>
        <v/>
      </c>
      <c r="K3241" s="72">
        <v>1</v>
      </c>
      <c r="L3241" s="72">
        <v>6</v>
      </c>
      <c r="M3241" s="111"/>
      <c r="N3241" s="145" t="s">
        <v>6588</v>
      </c>
      <c r="O3241" s="254">
        <v>4650358703885</v>
      </c>
      <c r="P3241" s="118"/>
      <c r="Q3241" s="136"/>
      <c r="R3241" s="127">
        <f t="shared" si="767"/>
        <v>0</v>
      </c>
      <c r="S3241" s="128">
        <f t="shared" si="768"/>
        <v>0</v>
      </c>
      <c r="W3241" s="20"/>
    </row>
    <row r="3242" outlineLevel="1" spans="1:23">
      <c r="A3242" s="182" t="s">
        <v>7260</v>
      </c>
      <c r="B3242" s="167" t="s">
        <v>7261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63"/>
      <c r="I3242" s="72"/>
      <c r="J3242" s="75" t="str">
        <f t="shared" si="766"/>
        <v/>
      </c>
      <c r="K3242" s="72">
        <v>1</v>
      </c>
      <c r="L3242" s="72">
        <v>4</v>
      </c>
      <c r="M3242" s="111"/>
      <c r="N3242" s="145" t="s">
        <v>6588</v>
      </c>
      <c r="O3242" s="254">
        <v>4650358703892</v>
      </c>
      <c r="P3242" s="118"/>
      <c r="Q3242" s="136"/>
      <c r="R3242" s="127">
        <f t="shared" si="767"/>
        <v>0</v>
      </c>
      <c r="S3242" s="128">
        <f t="shared" si="768"/>
        <v>0</v>
      </c>
      <c r="W3242" s="20"/>
    </row>
    <row r="3243" outlineLevel="1" spans="1:23">
      <c r="A3243" s="182" t="s">
        <v>7262</v>
      </c>
      <c r="B3243" s="167" t="s">
        <v>7263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63"/>
      <c r="I3243" s="72"/>
      <c r="J3243" s="75" t="str">
        <f t="shared" si="766"/>
        <v/>
      </c>
      <c r="K3243" s="72">
        <v>1</v>
      </c>
      <c r="L3243" s="72">
        <v>2</v>
      </c>
      <c r="M3243" s="111"/>
      <c r="N3243" s="145" t="s">
        <v>6588</v>
      </c>
      <c r="O3243" s="254">
        <v>4650358703908</v>
      </c>
      <c r="P3243" s="118"/>
      <c r="Q3243" s="136"/>
      <c r="R3243" s="127">
        <f t="shared" si="767"/>
        <v>0</v>
      </c>
      <c r="S3243" s="128">
        <f t="shared" si="768"/>
        <v>0</v>
      </c>
      <c r="W3243" s="20"/>
    </row>
    <row r="3244" outlineLevel="1" spans="1:23">
      <c r="A3244" s="182" t="s">
        <v>7264</v>
      </c>
      <c r="B3244" s="167" t="s">
        <v>7265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63"/>
      <c r="I3244" s="72"/>
      <c r="J3244" s="75" t="str">
        <f t="shared" si="766"/>
        <v/>
      </c>
      <c r="K3244" s="72">
        <v>1</v>
      </c>
      <c r="L3244" s="72">
        <v>4</v>
      </c>
      <c r="M3244" s="111"/>
      <c r="N3244" s="145" t="s">
        <v>6588</v>
      </c>
      <c r="O3244" s="254">
        <v>4650358703915</v>
      </c>
      <c r="P3244" s="118"/>
      <c r="Q3244" s="136"/>
      <c r="R3244" s="127">
        <f t="shared" si="767"/>
        <v>0</v>
      </c>
      <c r="S3244" s="128">
        <f t="shared" si="768"/>
        <v>0</v>
      </c>
      <c r="W3244" s="20"/>
    </row>
    <row r="3245" outlineLevel="1" spans="1:23">
      <c r="A3245" s="182" t="s">
        <v>7266</v>
      </c>
      <c r="B3245" s="167" t="s">
        <v>7267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63"/>
      <c r="I3245" s="72"/>
      <c r="J3245" s="75" t="str">
        <f t="shared" si="766"/>
        <v/>
      </c>
      <c r="K3245" s="72">
        <v>1</v>
      </c>
      <c r="L3245" s="72">
        <v>2</v>
      </c>
      <c r="M3245" s="111"/>
      <c r="N3245" s="145" t="s">
        <v>6588</v>
      </c>
      <c r="O3245" s="254">
        <v>4650358703922</v>
      </c>
      <c r="P3245" s="118"/>
      <c r="Q3245" s="136"/>
      <c r="R3245" s="127">
        <f t="shared" si="767"/>
        <v>0</v>
      </c>
      <c r="S3245" s="128">
        <f t="shared" si="768"/>
        <v>0</v>
      </c>
      <c r="W3245" s="20"/>
    </row>
    <row r="3246" s="22" customFormat="1" ht="21" customHeight="1" spans="1:23">
      <c r="A3246" s="59" t="s">
        <v>305</v>
      </c>
      <c r="B3246" s="60"/>
      <c r="C3246" s="67"/>
      <c r="D3246" s="73"/>
      <c r="E3246" s="69"/>
      <c r="F3246" s="64"/>
      <c r="G3246" s="64"/>
      <c r="H3246" s="67"/>
      <c r="I3246" s="108"/>
      <c r="J3246" s="75" t="str">
        <f t="shared" si="766"/>
        <v/>
      </c>
      <c r="K3246" s="61"/>
      <c r="L3246" s="61"/>
      <c r="M3246" s="67"/>
      <c r="N3246" s="67"/>
      <c r="O3246" s="113"/>
      <c r="P3246" s="107"/>
      <c r="Q3246" s="129"/>
      <c r="R3246" s="137"/>
      <c r="S3246" s="138"/>
      <c r="W3246" s="20"/>
    </row>
    <row r="3247" s="19" customFormat="1" outlineLevel="1" spans="1:23">
      <c r="A3247" s="65" t="s">
        <v>306</v>
      </c>
      <c r="B3247" s="66"/>
      <c r="C3247" s="72"/>
      <c r="D3247" s="73"/>
      <c r="E3247" s="75"/>
      <c r="F3247" s="75"/>
      <c r="G3247" s="75"/>
      <c r="H3247" s="78"/>
      <c r="I3247" s="72"/>
      <c r="J3247" s="75" t="str">
        <f t="shared" si="766"/>
        <v/>
      </c>
      <c r="K3247" s="72"/>
      <c r="L3247" s="72"/>
      <c r="M3247" s="145"/>
      <c r="N3247" s="145"/>
      <c r="O3247" s="254"/>
      <c r="P3247" s="118"/>
      <c r="Q3247" s="136"/>
      <c r="R3247" s="127"/>
      <c r="S3247" s="128"/>
      <c r="T3247" s="22"/>
      <c r="W3247" s="20"/>
    </row>
    <row r="3248" s="19" customFormat="1" outlineLevel="1" spans="1:23">
      <c r="A3248" s="70" t="s">
        <v>7268</v>
      </c>
      <c r="B3248" s="71" t="s">
        <v>7269</v>
      </c>
      <c r="C3248" s="72" t="s">
        <v>350</v>
      </c>
      <c r="D3248" s="73"/>
      <c r="E3248" s="75">
        <v>205.73</v>
      </c>
      <c r="F3248" s="75">
        <f t="shared" ref="F3248:F3254" si="769">E3248-E3248*$G$2%</f>
        <v>205.73</v>
      </c>
      <c r="G3248" s="75">
        <f t="shared" ref="G3248:G3254" si="770">E3248-(20*E3248/100)</f>
        <v>164.584</v>
      </c>
      <c r="H3248" s="78"/>
      <c r="I3248" s="72"/>
      <c r="J3248" s="75" t="str">
        <f t="shared" si="766"/>
        <v/>
      </c>
      <c r="K3248" s="72"/>
      <c r="L3248" s="72">
        <v>600</v>
      </c>
      <c r="M3248" s="111" t="s">
        <v>351</v>
      </c>
      <c r="N3248" s="145" t="s">
        <v>441</v>
      </c>
      <c r="O3248" s="254">
        <v>4630076446004</v>
      </c>
      <c r="P3248" s="118">
        <v>30</v>
      </c>
      <c r="Q3248" s="136">
        <v>0.054929</v>
      </c>
      <c r="R3248" s="127">
        <f t="shared" ref="R3248:R3252" si="771">P3248/L3248*D3248</f>
        <v>0</v>
      </c>
      <c r="S3248" s="128">
        <f t="shared" ref="S3248:S3252" si="772">Q3248/L3248*D3248</f>
        <v>0</v>
      </c>
      <c r="T3248" s="22"/>
      <c r="W3248" s="20"/>
    </row>
    <row r="3249" s="19" customFormat="1" outlineLevel="1" spans="1:23">
      <c r="A3249" s="70" t="s">
        <v>7270</v>
      </c>
      <c r="B3249" s="71" t="s">
        <v>7271</v>
      </c>
      <c r="C3249" s="72" t="s">
        <v>350</v>
      </c>
      <c r="D3249" s="73"/>
      <c r="E3249" s="75">
        <v>258.09</v>
      </c>
      <c r="F3249" s="75">
        <f t="shared" si="769"/>
        <v>258.09</v>
      </c>
      <c r="G3249" s="75">
        <f t="shared" si="770"/>
        <v>206.472</v>
      </c>
      <c r="H3249" s="78"/>
      <c r="I3249" s="72"/>
      <c r="J3249" s="75" t="str">
        <f t="shared" si="766"/>
        <v/>
      </c>
      <c r="K3249" s="72"/>
      <c r="L3249" s="72">
        <v>200</v>
      </c>
      <c r="M3249" s="111" t="s">
        <v>351</v>
      </c>
      <c r="N3249" s="145" t="s">
        <v>441</v>
      </c>
      <c r="O3249" s="254">
        <v>4630076446011</v>
      </c>
      <c r="P3249" s="118">
        <v>26</v>
      </c>
      <c r="Q3249" s="136">
        <v>0.054929</v>
      </c>
      <c r="R3249" s="127">
        <f t="shared" si="771"/>
        <v>0</v>
      </c>
      <c r="S3249" s="128">
        <f t="shared" si="772"/>
        <v>0</v>
      </c>
      <c r="T3249" s="22"/>
      <c r="W3249" s="20"/>
    </row>
    <row r="3250" s="19" customFormat="1" outlineLevel="1" spans="1:23">
      <c r="A3250" s="70" t="s">
        <v>7272</v>
      </c>
      <c r="B3250" s="71" t="s">
        <v>7273</v>
      </c>
      <c r="C3250" s="72" t="s">
        <v>350</v>
      </c>
      <c r="D3250" s="73"/>
      <c r="E3250" s="75">
        <v>385.75</v>
      </c>
      <c r="F3250" s="75">
        <f t="shared" si="769"/>
        <v>385.75</v>
      </c>
      <c r="G3250" s="75">
        <f t="shared" si="770"/>
        <v>308.6</v>
      </c>
      <c r="H3250" s="78"/>
      <c r="I3250" s="72"/>
      <c r="J3250" s="75" t="str">
        <f t="shared" si="766"/>
        <v/>
      </c>
      <c r="K3250" s="72"/>
      <c r="L3250" s="72">
        <v>200</v>
      </c>
      <c r="M3250" s="111" t="s">
        <v>351</v>
      </c>
      <c r="N3250" s="145" t="s">
        <v>441</v>
      </c>
      <c r="O3250" s="254">
        <v>4630076446035</v>
      </c>
      <c r="P3250" s="118">
        <v>26</v>
      </c>
      <c r="Q3250" s="136">
        <v>0.054929</v>
      </c>
      <c r="R3250" s="127">
        <f t="shared" si="771"/>
        <v>0</v>
      </c>
      <c r="S3250" s="128">
        <f t="shared" si="772"/>
        <v>0</v>
      </c>
      <c r="T3250" s="22"/>
      <c r="W3250" s="20"/>
    </row>
    <row r="3251" s="19" customFormat="1" outlineLevel="1" spans="1:23">
      <c r="A3251" s="70" t="s">
        <v>7274</v>
      </c>
      <c r="B3251" s="71" t="s">
        <v>7275</v>
      </c>
      <c r="C3251" s="72" t="s">
        <v>350</v>
      </c>
      <c r="D3251" s="73"/>
      <c r="E3251" s="75">
        <v>615.03</v>
      </c>
      <c r="F3251" s="75">
        <f t="shared" si="769"/>
        <v>615.03</v>
      </c>
      <c r="G3251" s="75">
        <f t="shared" si="770"/>
        <v>492.024</v>
      </c>
      <c r="H3251" s="78"/>
      <c r="I3251" s="72"/>
      <c r="J3251" s="75" t="str">
        <f t="shared" si="766"/>
        <v/>
      </c>
      <c r="K3251" s="72"/>
      <c r="L3251" s="72">
        <v>90</v>
      </c>
      <c r="M3251" s="111" t="s">
        <v>351</v>
      </c>
      <c r="N3251" s="145" t="s">
        <v>441</v>
      </c>
      <c r="O3251" s="254">
        <v>4630076446028</v>
      </c>
      <c r="P3251" s="118">
        <v>22</v>
      </c>
      <c r="Q3251" s="136">
        <v>0.044034375</v>
      </c>
      <c r="R3251" s="127">
        <f t="shared" si="771"/>
        <v>0</v>
      </c>
      <c r="S3251" s="128">
        <f t="shared" si="772"/>
        <v>0</v>
      </c>
      <c r="T3251" s="22"/>
      <c r="W3251" s="20"/>
    </row>
    <row r="3252" s="19" customFormat="1" outlineLevel="1" spans="1:23">
      <c r="A3252" s="70" t="s">
        <v>7276</v>
      </c>
      <c r="B3252" s="71" t="s">
        <v>7277</v>
      </c>
      <c r="C3252" s="72" t="s">
        <v>350</v>
      </c>
      <c r="D3252" s="73"/>
      <c r="E3252" s="75">
        <v>408.24</v>
      </c>
      <c r="F3252" s="75">
        <f t="shared" si="769"/>
        <v>408.24</v>
      </c>
      <c r="G3252" s="75">
        <f t="shared" si="770"/>
        <v>326.592</v>
      </c>
      <c r="H3252" s="78"/>
      <c r="I3252" s="72"/>
      <c r="J3252" s="75" t="str">
        <f t="shared" si="766"/>
        <v/>
      </c>
      <c r="K3252" s="72"/>
      <c r="L3252" s="72">
        <v>200</v>
      </c>
      <c r="M3252" s="111" t="s">
        <v>351</v>
      </c>
      <c r="N3252" s="145" t="s">
        <v>441</v>
      </c>
      <c r="O3252" s="254">
        <v>4630076446042</v>
      </c>
      <c r="P3252" s="118">
        <v>29</v>
      </c>
      <c r="Q3252" s="136">
        <v>0.064821</v>
      </c>
      <c r="R3252" s="127">
        <f t="shared" si="771"/>
        <v>0</v>
      </c>
      <c r="S3252" s="128">
        <f t="shared" si="772"/>
        <v>0</v>
      </c>
      <c r="T3252" s="22"/>
      <c r="W3252" s="20"/>
    </row>
    <row r="3253" s="19" customFormat="1" outlineLevel="1" spans="1:23">
      <c r="A3253" s="70" t="s">
        <v>7278</v>
      </c>
      <c r="B3253" s="71" t="s">
        <v>7279</v>
      </c>
      <c r="C3253" s="72" t="s">
        <v>350</v>
      </c>
      <c r="D3253" s="73"/>
      <c r="E3253" s="75">
        <v>388.28</v>
      </c>
      <c r="F3253" s="75">
        <f t="shared" si="769"/>
        <v>388.28</v>
      </c>
      <c r="G3253" s="75">
        <f t="shared" si="770"/>
        <v>310.624</v>
      </c>
      <c r="H3253" s="78"/>
      <c r="I3253" s="72"/>
      <c r="J3253" s="75" t="str">
        <f t="shared" si="766"/>
        <v/>
      </c>
      <c r="K3253" s="72"/>
      <c r="L3253" s="72"/>
      <c r="M3253" s="111" t="s">
        <v>351</v>
      </c>
      <c r="N3253" s="145" t="s">
        <v>441</v>
      </c>
      <c r="O3253" s="254">
        <v>4630076446066</v>
      </c>
      <c r="P3253" s="118"/>
      <c r="Q3253" s="136"/>
      <c r="R3253" s="127"/>
      <c r="S3253" s="128"/>
      <c r="T3253" s="22"/>
      <c r="W3253" s="20"/>
    </row>
    <row r="3254" s="19" customFormat="1" outlineLevel="1" spans="1:23">
      <c r="A3254" s="70" t="s">
        <v>7280</v>
      </c>
      <c r="B3254" s="71" t="s">
        <v>7281</v>
      </c>
      <c r="C3254" s="72" t="s">
        <v>350</v>
      </c>
      <c r="D3254" s="73"/>
      <c r="E3254" s="75">
        <v>585.76</v>
      </c>
      <c r="F3254" s="75">
        <f t="shared" si="769"/>
        <v>585.76</v>
      </c>
      <c r="G3254" s="75">
        <f t="shared" si="770"/>
        <v>468.608</v>
      </c>
      <c r="H3254" s="78"/>
      <c r="I3254" s="72"/>
      <c r="J3254" s="75" t="str">
        <f t="shared" si="766"/>
        <v/>
      </c>
      <c r="K3254" s="72"/>
      <c r="L3254" s="72">
        <v>200</v>
      </c>
      <c r="M3254" s="111" t="s">
        <v>351</v>
      </c>
      <c r="N3254" s="145" t="s">
        <v>441</v>
      </c>
      <c r="O3254" s="254">
        <v>4630076446073</v>
      </c>
      <c r="P3254" s="118">
        <v>26</v>
      </c>
      <c r="Q3254" s="136">
        <v>0.054929</v>
      </c>
      <c r="R3254" s="127">
        <f>P3254/L3254*D3254</f>
        <v>0</v>
      </c>
      <c r="S3254" s="128">
        <f>Q3254/L3254*D3254</f>
        <v>0</v>
      </c>
      <c r="T3254" s="22"/>
      <c r="W3254" s="20"/>
    </row>
    <row r="3255" s="19" customFormat="1" outlineLevel="1" spans="1:23">
      <c r="A3255" s="65" t="s">
        <v>309</v>
      </c>
      <c r="B3255" s="66"/>
      <c r="C3255" s="72"/>
      <c r="D3255" s="73"/>
      <c r="E3255" s="75"/>
      <c r="F3255" s="75"/>
      <c r="G3255" s="75"/>
      <c r="H3255" s="78"/>
      <c r="I3255" s="72"/>
      <c r="J3255" s="75" t="str">
        <f t="shared" si="766"/>
        <v/>
      </c>
      <c r="K3255" s="72"/>
      <c r="L3255" s="72"/>
      <c r="M3255" s="145"/>
      <c r="N3255" s="145"/>
      <c r="O3255" s="254"/>
      <c r="P3255" s="118"/>
      <c r="Q3255" s="136"/>
      <c r="R3255" s="127"/>
      <c r="S3255" s="128"/>
      <c r="T3255" s="22"/>
      <c r="W3255" s="20"/>
    </row>
    <row r="3256" s="19" customFormat="1" outlineLevel="1" spans="1:23">
      <c r="A3256" s="70" t="s">
        <v>7282</v>
      </c>
      <c r="B3256" s="71" t="s">
        <v>7283</v>
      </c>
      <c r="C3256" s="72" t="s">
        <v>350</v>
      </c>
      <c r="D3256" s="73"/>
      <c r="E3256" s="75">
        <v>385.09</v>
      </c>
      <c r="F3256" s="75">
        <f>E3256-E3256*$G$2%</f>
        <v>385.09</v>
      </c>
      <c r="G3256" s="75">
        <f>E3256-(20*E3256/100)</f>
        <v>308.072</v>
      </c>
      <c r="H3256" s="78"/>
      <c r="I3256" s="72"/>
      <c r="J3256" s="75" t="str">
        <f t="shared" si="766"/>
        <v/>
      </c>
      <c r="K3256" s="72"/>
      <c r="L3256" s="72">
        <v>100</v>
      </c>
      <c r="M3256" s="111" t="s">
        <v>351</v>
      </c>
      <c r="N3256" s="145" t="s">
        <v>7284</v>
      </c>
      <c r="O3256" s="324" t="s">
        <v>7285</v>
      </c>
      <c r="P3256" s="118">
        <v>14</v>
      </c>
      <c r="Q3256" s="136">
        <v>0.048984375</v>
      </c>
      <c r="R3256" s="127">
        <f>P3256/L3256*D3256</f>
        <v>0</v>
      </c>
      <c r="S3256" s="128">
        <f>Q3256/L3256*D3256</f>
        <v>0</v>
      </c>
      <c r="T3256" s="22"/>
      <c r="W3256" s="20"/>
    </row>
    <row r="3257" s="19" customFormat="1" outlineLevel="1" spans="1:23">
      <c r="A3257" s="70" t="s">
        <v>7286</v>
      </c>
      <c r="B3257" s="71" t="s">
        <v>7287</v>
      </c>
      <c r="C3257" s="72" t="s">
        <v>350</v>
      </c>
      <c r="D3257" s="73"/>
      <c r="E3257" s="75">
        <v>500.75</v>
      </c>
      <c r="F3257" s="75">
        <f>E3257-E3257*$G$2%</f>
        <v>500.75</v>
      </c>
      <c r="G3257" s="75">
        <f>E3257-(20*E3257/100)</f>
        <v>400.6</v>
      </c>
      <c r="H3257" s="78"/>
      <c r="I3257" s="72"/>
      <c r="J3257" s="75" t="str">
        <f t="shared" si="766"/>
        <v/>
      </c>
      <c r="K3257" s="72"/>
      <c r="L3257" s="72">
        <v>50</v>
      </c>
      <c r="M3257" s="111" t="s">
        <v>351</v>
      </c>
      <c r="N3257" s="145" t="s">
        <v>7284</v>
      </c>
      <c r="O3257" s="324" t="s">
        <v>7288</v>
      </c>
      <c r="P3257" s="118">
        <v>16</v>
      </c>
      <c r="Q3257" s="136">
        <v>0.048984375</v>
      </c>
      <c r="R3257" s="127">
        <f>P3257/L3257*D3257</f>
        <v>0</v>
      </c>
      <c r="S3257" s="128">
        <f>Q3257/L3257*D3257</f>
        <v>0</v>
      </c>
      <c r="T3257" s="22"/>
      <c r="W3257" s="20"/>
    </row>
    <row r="3258" s="19" customFormat="1" outlineLevel="1" spans="1:23">
      <c r="A3258" s="70" t="s">
        <v>7289</v>
      </c>
      <c r="B3258" s="71" t="s">
        <v>7290</v>
      </c>
      <c r="C3258" s="72" t="s">
        <v>350</v>
      </c>
      <c r="D3258" s="73"/>
      <c r="E3258" s="75">
        <v>35.61</v>
      </c>
      <c r="F3258" s="75">
        <f>E3258-E3258*$G$2%</f>
        <v>35.61</v>
      </c>
      <c r="G3258" s="75">
        <f>E3258-(20*E3258/100)</f>
        <v>28.488</v>
      </c>
      <c r="H3258" s="78"/>
      <c r="I3258" s="72"/>
      <c r="J3258" s="75" t="str">
        <f t="shared" si="766"/>
        <v/>
      </c>
      <c r="K3258" s="72"/>
      <c r="L3258" s="72"/>
      <c r="M3258" s="111" t="s">
        <v>351</v>
      </c>
      <c r="N3258" s="145" t="s">
        <v>7284</v>
      </c>
      <c r="O3258" s="324" t="s">
        <v>7291</v>
      </c>
      <c r="P3258" s="118"/>
      <c r="Q3258" s="136"/>
      <c r="R3258" s="127"/>
      <c r="S3258" s="128"/>
      <c r="T3258" s="22"/>
      <c r="W3258" s="20"/>
    </row>
    <row r="3259" s="19" customFormat="1" outlineLevel="1" spans="1:23">
      <c r="A3259" s="70" t="s">
        <v>7292</v>
      </c>
      <c r="B3259" s="71" t="s">
        <v>7293</v>
      </c>
      <c r="C3259" s="72" t="s">
        <v>350</v>
      </c>
      <c r="D3259" s="73"/>
      <c r="E3259" s="75">
        <v>455.09</v>
      </c>
      <c r="F3259" s="75">
        <f>E3259-E3259*$G$2%</f>
        <v>455.09</v>
      </c>
      <c r="G3259" s="75">
        <f>E3259-(20*E3259/100)</f>
        <v>364.072</v>
      </c>
      <c r="H3259" s="78"/>
      <c r="I3259" s="72"/>
      <c r="J3259" s="75" t="str">
        <f t="shared" si="766"/>
        <v/>
      </c>
      <c r="K3259" s="72"/>
      <c r="L3259" s="72"/>
      <c r="M3259" s="111" t="s">
        <v>351</v>
      </c>
      <c r="N3259" s="145" t="s">
        <v>7284</v>
      </c>
      <c r="O3259" s="324" t="s">
        <v>7294</v>
      </c>
      <c r="P3259" s="118"/>
      <c r="Q3259" s="136"/>
      <c r="R3259" s="127"/>
      <c r="S3259" s="128"/>
      <c r="T3259" s="22"/>
      <c r="W3259" s="20"/>
    </row>
    <row r="3260" s="19" customFormat="1" outlineLevel="1" spans="1:23">
      <c r="A3260" s="65" t="s">
        <v>310</v>
      </c>
      <c r="B3260" s="66"/>
      <c r="C3260" s="72"/>
      <c r="D3260" s="73"/>
      <c r="E3260" s="75"/>
      <c r="F3260" s="75"/>
      <c r="G3260" s="75"/>
      <c r="H3260" s="78"/>
      <c r="I3260" s="72"/>
      <c r="J3260" s="75" t="str">
        <f t="shared" si="766"/>
        <v/>
      </c>
      <c r="K3260" s="72"/>
      <c r="L3260" s="72"/>
      <c r="M3260" s="111"/>
      <c r="N3260" s="145"/>
      <c r="O3260" s="254"/>
      <c r="P3260" s="118"/>
      <c r="Q3260" s="136"/>
      <c r="R3260" s="127"/>
      <c r="S3260" s="128"/>
      <c r="T3260" s="22"/>
      <c r="W3260" s="20"/>
    </row>
    <row r="3261" s="19" customFormat="1" outlineLevel="1" spans="1:23">
      <c r="A3261" s="70" t="s">
        <v>7295</v>
      </c>
      <c r="B3261" s="71" t="s">
        <v>7296</v>
      </c>
      <c r="C3261" s="72" t="s">
        <v>350</v>
      </c>
      <c r="D3261" s="73"/>
      <c r="E3261" s="75">
        <v>452.48</v>
      </c>
      <c r="F3261" s="75">
        <f>E3261-E3261*$G$2%</f>
        <v>452.48</v>
      </c>
      <c r="G3261" s="75">
        <f>E3261-(20*E3261/100)</f>
        <v>361.984</v>
      </c>
      <c r="H3261" s="78"/>
      <c r="I3261" s="72"/>
      <c r="J3261" s="75" t="str">
        <f t="shared" si="766"/>
        <v/>
      </c>
      <c r="K3261" s="72"/>
      <c r="L3261" s="72"/>
      <c r="M3261" s="111" t="s">
        <v>351</v>
      </c>
      <c r="N3261" s="145" t="s">
        <v>1411</v>
      </c>
      <c r="O3261" s="324" t="s">
        <v>7297</v>
      </c>
      <c r="P3261" s="118"/>
      <c r="Q3261" s="136"/>
      <c r="R3261" s="127"/>
      <c r="S3261" s="128"/>
      <c r="T3261" s="22"/>
      <c r="W3261" s="20"/>
    </row>
    <row r="3262" s="19" customFormat="1" outlineLevel="1" spans="1:23">
      <c r="A3262" s="70" t="s">
        <v>7298</v>
      </c>
      <c r="B3262" s="71" t="s">
        <v>7299</v>
      </c>
      <c r="C3262" s="72" t="s">
        <v>350</v>
      </c>
      <c r="D3262" s="73"/>
      <c r="E3262" s="75">
        <v>702.72</v>
      </c>
      <c r="F3262" s="75">
        <f>E3262-E3262*$G$2%</f>
        <v>702.72</v>
      </c>
      <c r="G3262" s="75">
        <f>E3262-(20*E3262/100)</f>
        <v>562.176</v>
      </c>
      <c r="H3262" s="78"/>
      <c r="I3262" s="72"/>
      <c r="J3262" s="75" t="str">
        <f t="shared" si="766"/>
        <v/>
      </c>
      <c r="K3262" s="72"/>
      <c r="L3262" s="72"/>
      <c r="M3262" s="111" t="s">
        <v>351</v>
      </c>
      <c r="N3262" s="145" t="s">
        <v>1411</v>
      </c>
      <c r="O3262" s="324" t="s">
        <v>7300</v>
      </c>
      <c r="P3262" s="118"/>
      <c r="Q3262" s="136"/>
      <c r="R3262" s="127"/>
      <c r="S3262" s="128"/>
      <c r="T3262" s="22"/>
      <c r="W3262" s="20"/>
    </row>
    <row r="3263" s="19" customFormat="1" outlineLevel="1" spans="1:23">
      <c r="A3263" s="70" t="s">
        <v>7301</v>
      </c>
      <c r="B3263" s="71" t="s">
        <v>7302</v>
      </c>
      <c r="C3263" s="72" t="s">
        <v>350</v>
      </c>
      <c r="D3263" s="73"/>
      <c r="E3263" s="75">
        <v>536.75</v>
      </c>
      <c r="F3263" s="75">
        <f>E3263-E3263*$G$2%</f>
        <v>536.75</v>
      </c>
      <c r="G3263" s="75">
        <f>E3263-(20*E3263/100)</f>
        <v>429.4</v>
      </c>
      <c r="H3263" s="78"/>
      <c r="I3263" s="72"/>
      <c r="J3263" s="75" t="str">
        <f t="shared" si="766"/>
        <v/>
      </c>
      <c r="K3263" s="72"/>
      <c r="L3263" s="72">
        <v>30</v>
      </c>
      <c r="M3263" s="111" t="s">
        <v>351</v>
      </c>
      <c r="N3263" s="145" t="s">
        <v>1411</v>
      </c>
      <c r="O3263" s="324" t="s">
        <v>7303</v>
      </c>
      <c r="P3263" s="118">
        <v>14</v>
      </c>
      <c r="Q3263" s="136">
        <v>0.018865</v>
      </c>
      <c r="R3263" s="127">
        <f>P3263/L3263*D3263</f>
        <v>0</v>
      </c>
      <c r="S3263" s="128">
        <f>Q3263/L3263*D3263</f>
        <v>0</v>
      </c>
      <c r="T3263" s="22"/>
      <c r="W3263" s="20"/>
    </row>
    <row r="3264" s="19" customFormat="1" outlineLevel="1" spans="1:23">
      <c r="A3264" s="70" t="s">
        <v>7304</v>
      </c>
      <c r="B3264" s="71" t="s">
        <v>7305</v>
      </c>
      <c r="C3264" s="72" t="s">
        <v>350</v>
      </c>
      <c r="D3264" s="73"/>
      <c r="E3264" s="75">
        <v>551.73</v>
      </c>
      <c r="F3264" s="75">
        <f>E3264-E3264*$G$2%</f>
        <v>551.73</v>
      </c>
      <c r="G3264" s="75">
        <f>E3264-(20*E3264/100)</f>
        <v>441.384</v>
      </c>
      <c r="H3264" s="78"/>
      <c r="I3264" s="72"/>
      <c r="J3264" s="75" t="str">
        <f t="shared" si="766"/>
        <v/>
      </c>
      <c r="K3264" s="72"/>
      <c r="L3264" s="72">
        <v>25</v>
      </c>
      <c r="M3264" s="111" t="s">
        <v>351</v>
      </c>
      <c r="N3264" s="145" t="s">
        <v>1411</v>
      </c>
      <c r="O3264" s="324" t="s">
        <v>7306</v>
      </c>
      <c r="P3264" s="118">
        <v>13</v>
      </c>
      <c r="Q3264" s="136">
        <v>0.018865</v>
      </c>
      <c r="R3264" s="127">
        <f>P3264/L3264*D3264</f>
        <v>0</v>
      </c>
      <c r="S3264" s="128">
        <f>Q3264/L3264*D3264</f>
        <v>0</v>
      </c>
      <c r="T3264" s="22"/>
      <c r="W3264" s="20"/>
    </row>
    <row r="3265" s="19" customFormat="1" outlineLevel="1" spans="1:23">
      <c r="A3265" s="65" t="s">
        <v>311</v>
      </c>
      <c r="B3265" s="66"/>
      <c r="C3265" s="72"/>
      <c r="D3265" s="73"/>
      <c r="E3265" s="75"/>
      <c r="F3265" s="75"/>
      <c r="G3265" s="75"/>
      <c r="H3265" s="78"/>
      <c r="I3265" s="72"/>
      <c r="J3265" s="75" t="str">
        <f t="shared" si="766"/>
        <v/>
      </c>
      <c r="K3265" s="72"/>
      <c r="L3265" s="72"/>
      <c r="M3265" s="145"/>
      <c r="N3265" s="145"/>
      <c r="O3265" s="254"/>
      <c r="P3265" s="118"/>
      <c r="Q3265" s="136"/>
      <c r="R3265" s="127"/>
      <c r="S3265" s="128"/>
      <c r="T3265" s="22"/>
      <c r="W3265" s="20"/>
    </row>
    <row r="3266" s="19" customFormat="1" outlineLevel="1" spans="1:23">
      <c r="A3266" s="70" t="s">
        <v>7307</v>
      </c>
      <c r="B3266" s="71" t="s">
        <v>7308</v>
      </c>
      <c r="C3266" s="72" t="s">
        <v>350</v>
      </c>
      <c r="D3266" s="73"/>
      <c r="E3266" s="75">
        <v>6240.5</v>
      </c>
      <c r="F3266" s="75">
        <f>E3266-E3266*$G$2%</f>
        <v>6240.5</v>
      </c>
      <c r="G3266" s="75">
        <f>E3266-(20*E3266/100)</f>
        <v>4992.4</v>
      </c>
      <c r="H3266" s="78"/>
      <c r="I3266" s="72"/>
      <c r="J3266" s="75" t="str">
        <f t="shared" si="766"/>
        <v/>
      </c>
      <c r="K3266" s="72"/>
      <c r="L3266" s="72"/>
      <c r="M3266" s="145"/>
      <c r="N3266" s="145"/>
      <c r="O3266" s="324" t="s">
        <v>7309</v>
      </c>
      <c r="P3266" s="118"/>
      <c r="Q3266" s="136"/>
      <c r="R3266" s="127"/>
      <c r="S3266" s="128"/>
      <c r="T3266" s="22"/>
      <c r="W3266" s="20"/>
    </row>
    <row r="3267" s="19" customFormat="1" outlineLevel="1" spans="1:23">
      <c r="A3267" s="65" t="s">
        <v>312</v>
      </c>
      <c r="B3267" s="66"/>
      <c r="C3267" s="72"/>
      <c r="D3267" s="73"/>
      <c r="E3267" s="75"/>
      <c r="F3267" s="75"/>
      <c r="G3267" s="75"/>
      <c r="H3267" s="78"/>
      <c r="I3267" s="72"/>
      <c r="J3267" s="75" t="str">
        <f t="shared" si="766"/>
        <v/>
      </c>
      <c r="K3267" s="72"/>
      <c r="L3267" s="72"/>
      <c r="M3267" s="145"/>
      <c r="N3267" s="145"/>
      <c r="O3267" s="254"/>
      <c r="P3267" s="118"/>
      <c r="Q3267" s="136"/>
      <c r="R3267" s="127"/>
      <c r="S3267" s="128"/>
      <c r="T3267" s="22"/>
      <c r="W3267" s="20"/>
    </row>
    <row r="3268" s="19" customFormat="1" outlineLevel="1" spans="1:23">
      <c r="A3268" s="70" t="s">
        <v>7310</v>
      </c>
      <c r="B3268" s="71" t="s">
        <v>7311</v>
      </c>
      <c r="C3268" s="72" t="s">
        <v>350</v>
      </c>
      <c r="D3268" s="73"/>
      <c r="E3268" s="75">
        <v>20.51</v>
      </c>
      <c r="F3268" s="75">
        <f>E3268-E3268*$G$2%</f>
        <v>20.51</v>
      </c>
      <c r="G3268" s="75">
        <f>E3268-(20*E3268/100)</f>
        <v>16.408</v>
      </c>
      <c r="H3268" s="78"/>
      <c r="I3268" s="72"/>
      <c r="J3268" s="75" t="str">
        <f t="shared" si="766"/>
        <v/>
      </c>
      <c r="K3268" s="72"/>
      <c r="L3268" s="72"/>
      <c r="M3268" s="145"/>
      <c r="N3268" s="145"/>
      <c r="O3268" s="254">
        <v>4630076445953</v>
      </c>
      <c r="P3268" s="118"/>
      <c r="Q3268" s="136"/>
      <c r="R3268" s="127"/>
      <c r="S3268" s="128"/>
      <c r="T3268" s="22"/>
      <c r="W3268" s="20"/>
    </row>
    <row r="3269" s="19" customFormat="1" outlineLevel="1" spans="1:23">
      <c r="A3269" s="70" t="s">
        <v>7312</v>
      </c>
      <c r="B3269" s="71" t="s">
        <v>7313</v>
      </c>
      <c r="C3269" s="72" t="s">
        <v>350</v>
      </c>
      <c r="D3269" s="73"/>
      <c r="E3269" s="75">
        <v>10.73</v>
      </c>
      <c r="F3269" s="75">
        <f>E3269-E3269*$G$2%</f>
        <v>10.73</v>
      </c>
      <c r="G3269" s="75">
        <f>E3269-(20*E3269/100)</f>
        <v>8.584</v>
      </c>
      <c r="H3269" s="78"/>
      <c r="I3269" s="72"/>
      <c r="J3269" s="75" t="str">
        <f t="shared" si="766"/>
        <v/>
      </c>
      <c r="K3269" s="72"/>
      <c r="L3269" s="72"/>
      <c r="M3269" s="145"/>
      <c r="N3269" s="145"/>
      <c r="O3269" s="254">
        <v>4630076445960</v>
      </c>
      <c r="P3269" s="118"/>
      <c r="Q3269" s="136"/>
      <c r="R3269" s="127"/>
      <c r="S3269" s="128"/>
      <c r="T3269" s="22"/>
      <c r="W3269" s="20"/>
    </row>
    <row r="3270" s="19" customFormat="1" outlineLevel="1" spans="1:23">
      <c r="A3270" s="65" t="s">
        <v>7314</v>
      </c>
      <c r="B3270" s="66"/>
      <c r="C3270" s="72"/>
      <c r="D3270" s="73"/>
      <c r="E3270" s="75"/>
      <c r="F3270" s="75"/>
      <c r="G3270" s="75"/>
      <c r="H3270" s="78"/>
      <c r="I3270" s="72"/>
      <c r="J3270" s="75" t="str">
        <f t="shared" si="766"/>
        <v/>
      </c>
      <c r="K3270" s="72"/>
      <c r="L3270" s="72"/>
      <c r="M3270" s="145"/>
      <c r="N3270" s="145"/>
      <c r="O3270" s="254"/>
      <c r="P3270" s="118"/>
      <c r="Q3270" s="136"/>
      <c r="R3270" s="127"/>
      <c r="S3270" s="128"/>
      <c r="T3270" s="22"/>
      <c r="W3270" s="20"/>
    </row>
    <row r="3271" s="19" customFormat="1" outlineLevel="1" spans="1:23">
      <c r="A3271" s="70" t="s">
        <v>7315</v>
      </c>
      <c r="B3271" s="71" t="s">
        <v>7316</v>
      </c>
      <c r="C3271" s="72" t="s">
        <v>350</v>
      </c>
      <c r="D3271" s="73"/>
      <c r="E3271" s="75"/>
      <c r="F3271" s="75">
        <f>E3271-E3271*$G$2%</f>
        <v>0</v>
      </c>
      <c r="G3271" s="75">
        <f>E3271-(20*E3271/100)</f>
        <v>0</v>
      </c>
      <c r="H3271" s="78"/>
      <c r="I3271" s="72"/>
      <c r="J3271" s="75" t="str">
        <f t="shared" si="766"/>
        <v/>
      </c>
      <c r="K3271" s="72"/>
      <c r="L3271" s="72"/>
      <c r="M3271" s="145"/>
      <c r="N3271" s="145"/>
      <c r="O3271" s="324" t="s">
        <v>7317</v>
      </c>
      <c r="P3271" s="118"/>
      <c r="Q3271" s="136"/>
      <c r="R3271" s="127"/>
      <c r="S3271" s="128"/>
      <c r="T3271" s="22"/>
      <c r="W3271" s="20"/>
    </row>
    <row r="3272" s="19" customFormat="1" outlineLevel="1" spans="1:23">
      <c r="A3272" s="70" t="s">
        <v>7318</v>
      </c>
      <c r="B3272" s="71" t="s">
        <v>7319</v>
      </c>
      <c r="C3272" s="72" t="s">
        <v>350</v>
      </c>
      <c r="D3272" s="73"/>
      <c r="E3272" s="75"/>
      <c r="F3272" s="75">
        <f>E3272-E3272*$G$2%</f>
        <v>0</v>
      </c>
      <c r="G3272" s="75">
        <f>E3272-(20*E3272/100)</f>
        <v>0</v>
      </c>
      <c r="H3272" s="78"/>
      <c r="I3272" s="72"/>
      <c r="J3272" s="75" t="str">
        <f t="shared" si="766"/>
        <v/>
      </c>
      <c r="K3272" s="72"/>
      <c r="L3272" s="72"/>
      <c r="M3272" s="145"/>
      <c r="N3272" s="145"/>
      <c r="O3272" s="324" t="s">
        <v>7320</v>
      </c>
      <c r="P3272" s="118"/>
      <c r="Q3272" s="136"/>
      <c r="R3272" s="127"/>
      <c r="S3272" s="128"/>
      <c r="T3272" s="22"/>
      <c r="W3272" s="20"/>
    </row>
    <row r="3273" s="19" customFormat="1" outlineLevel="1" spans="1:23">
      <c r="A3273" s="65" t="s">
        <v>314</v>
      </c>
      <c r="B3273" s="66"/>
      <c r="C3273" s="72"/>
      <c r="D3273" s="73"/>
      <c r="E3273" s="75"/>
      <c r="F3273" s="75"/>
      <c r="G3273" s="75"/>
      <c r="H3273" s="78"/>
      <c r="I3273" s="72"/>
      <c r="J3273" s="75" t="str">
        <f t="shared" si="766"/>
        <v/>
      </c>
      <c r="K3273" s="72"/>
      <c r="L3273" s="72"/>
      <c r="M3273" s="145"/>
      <c r="N3273" s="145"/>
      <c r="O3273" s="254"/>
      <c r="P3273" s="118"/>
      <c r="Q3273" s="136"/>
      <c r="R3273" s="127"/>
      <c r="S3273" s="128"/>
      <c r="T3273" s="22"/>
      <c r="W3273" s="20"/>
    </row>
    <row r="3274" s="19" customFormat="1" outlineLevel="1" spans="1:23">
      <c r="A3274" s="70" t="s">
        <v>7321</v>
      </c>
      <c r="B3274" s="167" t="s">
        <v>7322</v>
      </c>
      <c r="C3274" s="72" t="s">
        <v>350</v>
      </c>
      <c r="D3274" s="73"/>
      <c r="E3274" s="75">
        <v>22.05</v>
      </c>
      <c r="F3274" s="75">
        <f>E3274-E3274*$G$2%</f>
        <v>22.05</v>
      </c>
      <c r="G3274" s="75">
        <f>E3274-(20*E3274/100)</f>
        <v>17.64</v>
      </c>
      <c r="H3274" s="78"/>
      <c r="I3274" s="72"/>
      <c r="J3274" s="75" t="str">
        <f t="shared" si="766"/>
        <v/>
      </c>
      <c r="K3274" s="72">
        <v>50</v>
      </c>
      <c r="L3274" s="72">
        <v>1000</v>
      </c>
      <c r="M3274" s="111" t="s">
        <v>351</v>
      </c>
      <c r="N3274" s="145" t="s">
        <v>5211</v>
      </c>
      <c r="O3274" s="324" t="s">
        <v>7323</v>
      </c>
      <c r="P3274" s="118">
        <v>5</v>
      </c>
      <c r="Q3274" s="136">
        <v>0.028153125</v>
      </c>
      <c r="R3274" s="127">
        <f t="shared" ref="R3274:R3279" si="773">P3274/L3274*D3274</f>
        <v>0</v>
      </c>
      <c r="S3274" s="128">
        <f t="shared" ref="S3274:S3279" si="774">Q3274/L3274*D3274</f>
        <v>0</v>
      </c>
      <c r="T3274" s="22"/>
      <c r="W3274" s="20"/>
    </row>
    <row r="3275" s="19" customFormat="1" outlineLevel="1" spans="1:23">
      <c r="A3275" s="70" t="s">
        <v>7324</v>
      </c>
      <c r="B3275" s="167" t="s">
        <v>7325</v>
      </c>
      <c r="C3275" s="72" t="s">
        <v>350</v>
      </c>
      <c r="D3275" s="73"/>
      <c r="E3275" s="75">
        <v>25.76</v>
      </c>
      <c r="F3275" s="75">
        <f>E3275-E3275*$G$2%</f>
        <v>25.76</v>
      </c>
      <c r="G3275" s="75">
        <f>E3275-(20*E3275/100)</f>
        <v>20.608</v>
      </c>
      <c r="H3275" s="78"/>
      <c r="I3275" s="72"/>
      <c r="J3275" s="75" t="str">
        <f t="shared" si="766"/>
        <v/>
      </c>
      <c r="K3275" s="72">
        <v>50</v>
      </c>
      <c r="L3275" s="72">
        <v>500</v>
      </c>
      <c r="M3275" s="111" t="s">
        <v>351</v>
      </c>
      <c r="N3275" s="145" t="s">
        <v>5211</v>
      </c>
      <c r="O3275" s="324" t="s">
        <v>7326</v>
      </c>
      <c r="P3275" s="118">
        <v>6</v>
      </c>
      <c r="Q3275" s="136">
        <v>0.028153125</v>
      </c>
      <c r="R3275" s="127">
        <f t="shared" si="773"/>
        <v>0</v>
      </c>
      <c r="S3275" s="128">
        <f t="shared" si="774"/>
        <v>0</v>
      </c>
      <c r="T3275" s="22"/>
      <c r="W3275" s="20"/>
    </row>
    <row r="3276" s="19" customFormat="1" outlineLevel="1" spans="1:23">
      <c r="A3276" s="65" t="s">
        <v>315</v>
      </c>
      <c r="B3276" s="66"/>
      <c r="C3276" s="72"/>
      <c r="D3276" s="73"/>
      <c r="E3276" s="75"/>
      <c r="F3276" s="75"/>
      <c r="G3276" s="75"/>
      <c r="H3276" s="78"/>
      <c r="I3276" s="72"/>
      <c r="J3276" s="75" t="str">
        <f t="shared" si="766"/>
        <v/>
      </c>
      <c r="K3276" s="72"/>
      <c r="L3276" s="72"/>
      <c r="M3276" s="145"/>
      <c r="N3276" s="145"/>
      <c r="O3276" s="254"/>
      <c r="P3276" s="118"/>
      <c r="Q3276" s="136"/>
      <c r="R3276" s="127"/>
      <c r="S3276" s="128"/>
      <c r="T3276" s="22"/>
      <c r="W3276" s="20"/>
    </row>
    <row r="3277" s="19" customFormat="1" outlineLevel="1" spans="1:23">
      <c r="A3277" s="70" t="s">
        <v>7327</v>
      </c>
      <c r="B3277" s="71" t="s">
        <v>7328</v>
      </c>
      <c r="C3277" s="72" t="s">
        <v>350</v>
      </c>
      <c r="D3277" s="73"/>
      <c r="E3277" s="75">
        <v>653.16</v>
      </c>
      <c r="F3277" s="75">
        <f t="shared" ref="F3277:F3291" si="775">E3277-E3277*$G$2%</f>
        <v>653.16</v>
      </c>
      <c r="G3277" s="75">
        <f t="shared" ref="G3277:G3291" si="776">E3277-(20*E3277/100)</f>
        <v>522.528</v>
      </c>
      <c r="H3277" s="78"/>
      <c r="I3277" s="72"/>
      <c r="J3277" s="75" t="str">
        <f t="shared" si="766"/>
        <v/>
      </c>
      <c r="K3277" s="72"/>
      <c r="L3277" s="72">
        <v>50</v>
      </c>
      <c r="M3277" s="111" t="s">
        <v>351</v>
      </c>
      <c r="N3277" s="145" t="s">
        <v>1411</v>
      </c>
      <c r="O3277" s="254">
        <v>4630076446165</v>
      </c>
      <c r="P3277" s="118">
        <v>21</v>
      </c>
      <c r="Q3277" s="136">
        <v>0.032003125</v>
      </c>
      <c r="R3277" s="127">
        <f t="shared" si="773"/>
        <v>0</v>
      </c>
      <c r="S3277" s="128">
        <f t="shared" si="774"/>
        <v>0</v>
      </c>
      <c r="T3277" s="22"/>
      <c r="W3277" s="20"/>
    </row>
    <row r="3278" s="19" customFormat="1" outlineLevel="1" spans="1:23">
      <c r="A3278" s="70" t="s">
        <v>7329</v>
      </c>
      <c r="B3278" s="71" t="s">
        <v>7330</v>
      </c>
      <c r="C3278" s="72" t="s">
        <v>350</v>
      </c>
      <c r="D3278" s="73"/>
      <c r="E3278" s="75">
        <v>755.59</v>
      </c>
      <c r="F3278" s="75">
        <f t="shared" si="775"/>
        <v>755.59</v>
      </c>
      <c r="G3278" s="75">
        <f t="shared" si="776"/>
        <v>604.472</v>
      </c>
      <c r="H3278" s="78"/>
      <c r="I3278" s="72"/>
      <c r="J3278" s="75" t="str">
        <f t="shared" si="766"/>
        <v/>
      </c>
      <c r="K3278" s="72"/>
      <c r="L3278" s="72">
        <v>50</v>
      </c>
      <c r="M3278" s="111" t="s">
        <v>351</v>
      </c>
      <c r="N3278" s="145" t="s">
        <v>1411</v>
      </c>
      <c r="O3278" s="254">
        <v>4630076446172</v>
      </c>
      <c r="P3278" s="118">
        <v>21</v>
      </c>
      <c r="Q3278" s="136">
        <v>0.032003125</v>
      </c>
      <c r="R3278" s="127">
        <f t="shared" si="773"/>
        <v>0</v>
      </c>
      <c r="S3278" s="128">
        <f t="shared" si="774"/>
        <v>0</v>
      </c>
      <c r="T3278" s="22"/>
      <c r="W3278" s="20"/>
    </row>
    <row r="3279" s="19" customFormat="1" outlineLevel="1" spans="1:23">
      <c r="A3279" s="70" t="s">
        <v>7331</v>
      </c>
      <c r="B3279" s="71" t="s">
        <v>7332</v>
      </c>
      <c r="C3279" s="72" t="s">
        <v>350</v>
      </c>
      <c r="D3279" s="73"/>
      <c r="E3279" s="75">
        <v>1150.17</v>
      </c>
      <c r="F3279" s="75">
        <f t="shared" si="775"/>
        <v>1150.17</v>
      </c>
      <c r="G3279" s="75">
        <f t="shared" si="776"/>
        <v>920.136</v>
      </c>
      <c r="H3279" s="78"/>
      <c r="I3279" s="72"/>
      <c r="J3279" s="75" t="str">
        <f t="shared" si="766"/>
        <v/>
      </c>
      <c r="K3279" s="72"/>
      <c r="L3279" s="72">
        <v>30</v>
      </c>
      <c r="M3279" s="111" t="s">
        <v>351</v>
      </c>
      <c r="N3279" s="145" t="s">
        <v>1411</v>
      </c>
      <c r="O3279" s="254">
        <v>4630076446189</v>
      </c>
      <c r="P3279" s="118">
        <v>22</v>
      </c>
      <c r="Q3279" s="136">
        <v>0.032003125</v>
      </c>
      <c r="R3279" s="127">
        <f t="shared" si="773"/>
        <v>0</v>
      </c>
      <c r="S3279" s="128">
        <f t="shared" si="774"/>
        <v>0</v>
      </c>
      <c r="T3279" s="22"/>
      <c r="W3279" s="20"/>
    </row>
    <row r="3280" s="19" customFormat="1" outlineLevel="1" spans="1:23">
      <c r="A3280" s="70" t="s">
        <v>7333</v>
      </c>
      <c r="B3280" s="71" t="s">
        <v>7334</v>
      </c>
      <c r="C3280" s="72" t="s">
        <v>350</v>
      </c>
      <c r="D3280" s="73"/>
      <c r="E3280" s="75"/>
      <c r="F3280" s="75">
        <f t="shared" si="775"/>
        <v>0</v>
      </c>
      <c r="G3280" s="75">
        <f t="shared" si="776"/>
        <v>0</v>
      </c>
      <c r="H3280" s="78"/>
      <c r="I3280" s="72"/>
      <c r="J3280" s="75" t="str">
        <f t="shared" si="766"/>
        <v/>
      </c>
      <c r="K3280" s="72"/>
      <c r="L3280" s="72"/>
      <c r="M3280" s="111"/>
      <c r="N3280" s="145" t="s">
        <v>1411</v>
      </c>
      <c r="O3280" s="254">
        <v>4620105828826</v>
      </c>
      <c r="P3280" s="118"/>
      <c r="Q3280" s="136"/>
      <c r="R3280" s="127"/>
      <c r="S3280" s="128"/>
      <c r="T3280" s="22"/>
      <c r="W3280" s="20"/>
    </row>
    <row r="3281" s="19" customFormat="1" outlineLevel="1" spans="1:23">
      <c r="A3281" s="70" t="s">
        <v>7335</v>
      </c>
      <c r="B3281" s="71" t="s">
        <v>7336</v>
      </c>
      <c r="C3281" s="72" t="s">
        <v>350</v>
      </c>
      <c r="D3281" s="73"/>
      <c r="E3281" s="75"/>
      <c r="F3281" s="75">
        <f t="shared" si="775"/>
        <v>0</v>
      </c>
      <c r="G3281" s="75">
        <f t="shared" si="776"/>
        <v>0</v>
      </c>
      <c r="H3281" s="78"/>
      <c r="I3281" s="72"/>
      <c r="J3281" s="75" t="str">
        <f t="shared" si="766"/>
        <v/>
      </c>
      <c r="K3281" s="72"/>
      <c r="L3281" s="72"/>
      <c r="M3281" s="111"/>
      <c r="N3281" s="145" t="s">
        <v>1411</v>
      </c>
      <c r="O3281" s="254">
        <v>4620105828888</v>
      </c>
      <c r="P3281" s="118"/>
      <c r="Q3281" s="136"/>
      <c r="R3281" s="127"/>
      <c r="S3281" s="128"/>
      <c r="T3281" s="22"/>
      <c r="W3281" s="20"/>
    </row>
    <row r="3282" s="19" customFormat="1" outlineLevel="1" spans="1:23">
      <c r="A3282" s="70" t="s">
        <v>7337</v>
      </c>
      <c r="B3282" s="71" t="s">
        <v>7338</v>
      </c>
      <c r="C3282" s="72" t="s">
        <v>350</v>
      </c>
      <c r="D3282" s="73"/>
      <c r="E3282" s="75"/>
      <c r="F3282" s="75">
        <f t="shared" si="775"/>
        <v>0</v>
      </c>
      <c r="G3282" s="75">
        <f t="shared" si="776"/>
        <v>0</v>
      </c>
      <c r="H3282" s="78"/>
      <c r="I3282" s="72"/>
      <c r="J3282" s="75" t="str">
        <f t="shared" si="766"/>
        <v/>
      </c>
      <c r="K3282" s="72"/>
      <c r="L3282" s="72"/>
      <c r="M3282" s="111"/>
      <c r="N3282" s="145" t="s">
        <v>1411</v>
      </c>
      <c r="O3282" s="254">
        <v>4620105828932</v>
      </c>
      <c r="P3282" s="118"/>
      <c r="Q3282" s="136"/>
      <c r="R3282" s="127"/>
      <c r="S3282" s="128"/>
      <c r="T3282" s="22"/>
      <c r="W3282" s="20"/>
    </row>
    <row r="3283" s="19" customFormat="1" outlineLevel="1" spans="1:23">
      <c r="A3283" s="70" t="s">
        <v>7339</v>
      </c>
      <c r="B3283" s="71" t="s">
        <v>7340</v>
      </c>
      <c r="C3283" s="72" t="s">
        <v>350</v>
      </c>
      <c r="D3283" s="73"/>
      <c r="E3283" s="75">
        <v>877.12</v>
      </c>
      <c r="F3283" s="75">
        <f t="shared" si="775"/>
        <v>877.12</v>
      </c>
      <c r="G3283" s="75">
        <f t="shared" si="776"/>
        <v>701.696</v>
      </c>
      <c r="H3283" s="78"/>
      <c r="I3283" s="72"/>
      <c r="J3283" s="75" t="str">
        <f t="shared" si="766"/>
        <v/>
      </c>
      <c r="K3283" s="72"/>
      <c r="L3283" s="72">
        <v>30</v>
      </c>
      <c r="M3283" s="111" t="s">
        <v>351</v>
      </c>
      <c r="N3283" s="145" t="s">
        <v>1411</v>
      </c>
      <c r="O3283" s="254">
        <v>4630076446196</v>
      </c>
      <c r="P3283" s="118">
        <v>24</v>
      </c>
      <c r="Q3283" s="136">
        <v>0.034330625</v>
      </c>
      <c r="R3283" s="127">
        <f t="shared" ref="R3283:R3291" si="777">P3283/L3283*D3283</f>
        <v>0</v>
      </c>
      <c r="S3283" s="128">
        <f t="shared" ref="S3283:S3291" si="778">Q3283/L3283*D3283</f>
        <v>0</v>
      </c>
      <c r="T3283" s="22"/>
      <c r="W3283" s="20"/>
    </row>
    <row r="3284" s="19" customFormat="1" outlineLevel="1" spans="1:23">
      <c r="A3284" s="70" t="s">
        <v>7341</v>
      </c>
      <c r="B3284" s="71" t="s">
        <v>7342</v>
      </c>
      <c r="C3284" s="72" t="s">
        <v>350</v>
      </c>
      <c r="D3284" s="73"/>
      <c r="E3284" s="75">
        <v>1325.95</v>
      </c>
      <c r="F3284" s="75">
        <f t="shared" si="775"/>
        <v>1325.95</v>
      </c>
      <c r="G3284" s="75">
        <f t="shared" si="776"/>
        <v>1060.76</v>
      </c>
      <c r="H3284" s="78"/>
      <c r="I3284" s="72"/>
      <c r="J3284" s="75" t="str">
        <f t="shared" si="766"/>
        <v/>
      </c>
      <c r="K3284" s="72"/>
      <c r="L3284" s="72">
        <v>25</v>
      </c>
      <c r="M3284" s="111" t="s">
        <v>351</v>
      </c>
      <c r="N3284" s="145" t="s">
        <v>1411</v>
      </c>
      <c r="O3284" s="254"/>
      <c r="P3284" s="118">
        <v>25</v>
      </c>
      <c r="Q3284" s="136">
        <v>0.034330625</v>
      </c>
      <c r="R3284" s="127">
        <f t="shared" si="777"/>
        <v>0</v>
      </c>
      <c r="S3284" s="128">
        <f t="shared" si="778"/>
        <v>0</v>
      </c>
      <c r="T3284" s="22"/>
      <c r="W3284" s="20"/>
    </row>
    <row r="3285" s="19" customFormat="1" outlineLevel="1" spans="1:23">
      <c r="A3285" s="70" t="s">
        <v>7343</v>
      </c>
      <c r="B3285" s="71" t="s">
        <v>7344</v>
      </c>
      <c r="C3285" s="72" t="s">
        <v>350</v>
      </c>
      <c r="D3285" s="73"/>
      <c r="E3285" s="75">
        <v>1761.54</v>
      </c>
      <c r="F3285" s="75">
        <f t="shared" si="775"/>
        <v>1761.54</v>
      </c>
      <c r="G3285" s="75">
        <f t="shared" si="776"/>
        <v>1409.232</v>
      </c>
      <c r="H3285" s="78"/>
      <c r="I3285" s="72"/>
      <c r="J3285" s="75" t="str">
        <f t="shared" si="766"/>
        <v/>
      </c>
      <c r="K3285" s="72"/>
      <c r="L3285" s="72">
        <v>25</v>
      </c>
      <c r="M3285" s="111" t="s">
        <v>351</v>
      </c>
      <c r="N3285" s="145" t="s">
        <v>1411</v>
      </c>
      <c r="O3285" s="254">
        <v>4630076446202</v>
      </c>
      <c r="P3285" s="118">
        <v>25</v>
      </c>
      <c r="Q3285" s="136">
        <v>0.034330625</v>
      </c>
      <c r="R3285" s="127">
        <f t="shared" si="777"/>
        <v>0</v>
      </c>
      <c r="S3285" s="128">
        <f t="shared" si="778"/>
        <v>0</v>
      </c>
      <c r="T3285" s="22"/>
      <c r="W3285" s="20"/>
    </row>
    <row r="3286" s="19" customFormat="1" outlineLevel="1" spans="1:23">
      <c r="A3286" s="70" t="s">
        <v>7345</v>
      </c>
      <c r="B3286" s="71" t="s">
        <v>7346</v>
      </c>
      <c r="C3286" s="72" t="s">
        <v>350</v>
      </c>
      <c r="D3286" s="73"/>
      <c r="E3286" s="75">
        <v>1722.8</v>
      </c>
      <c r="F3286" s="75">
        <f t="shared" si="775"/>
        <v>1722.8</v>
      </c>
      <c r="G3286" s="75">
        <f t="shared" si="776"/>
        <v>1378.24</v>
      </c>
      <c r="H3286" s="78"/>
      <c r="I3286" s="72"/>
      <c r="J3286" s="75" t="str">
        <f t="shared" si="766"/>
        <v/>
      </c>
      <c r="K3286" s="72"/>
      <c r="L3286" s="72">
        <v>25</v>
      </c>
      <c r="M3286" s="111" t="s">
        <v>351</v>
      </c>
      <c r="N3286" s="145" t="s">
        <v>1411</v>
      </c>
      <c r="O3286" s="254">
        <v>4630076446219</v>
      </c>
      <c r="P3286" s="118">
        <v>25</v>
      </c>
      <c r="Q3286" s="136">
        <v>0.034330625</v>
      </c>
      <c r="R3286" s="127">
        <f t="shared" si="777"/>
        <v>0</v>
      </c>
      <c r="S3286" s="128">
        <f t="shared" si="778"/>
        <v>0</v>
      </c>
      <c r="T3286" s="22"/>
      <c r="W3286" s="20"/>
    </row>
    <row r="3287" s="19" customFormat="1" outlineLevel="1" spans="1:23">
      <c r="A3287" s="70" t="s">
        <v>7347</v>
      </c>
      <c r="B3287" s="71" t="s">
        <v>7348</v>
      </c>
      <c r="C3287" s="72" t="s">
        <v>350</v>
      </c>
      <c r="D3287" s="73"/>
      <c r="E3287" s="75">
        <v>189.07</v>
      </c>
      <c r="F3287" s="75">
        <f t="shared" si="775"/>
        <v>189.07</v>
      </c>
      <c r="G3287" s="75">
        <f t="shared" si="776"/>
        <v>151.256</v>
      </c>
      <c r="H3287" s="78"/>
      <c r="I3287" s="72"/>
      <c r="J3287" s="75" t="str">
        <f t="shared" si="766"/>
        <v/>
      </c>
      <c r="K3287" s="72"/>
      <c r="L3287" s="72">
        <v>100</v>
      </c>
      <c r="M3287" s="111" t="s">
        <v>351</v>
      </c>
      <c r="N3287" s="145" t="s">
        <v>1411</v>
      </c>
      <c r="O3287" s="254">
        <v>4630076446226</v>
      </c>
      <c r="P3287" s="118">
        <v>14</v>
      </c>
      <c r="Q3287" s="136">
        <v>0.03840375</v>
      </c>
      <c r="R3287" s="127">
        <f t="shared" si="777"/>
        <v>0</v>
      </c>
      <c r="S3287" s="128">
        <f t="shared" si="778"/>
        <v>0</v>
      </c>
      <c r="T3287" s="22"/>
      <c r="W3287" s="20"/>
    </row>
    <row r="3288" s="19" customFormat="1" outlineLevel="1" spans="1:23">
      <c r="A3288" s="70" t="s">
        <v>7349</v>
      </c>
      <c r="B3288" s="167" t="s">
        <v>7350</v>
      </c>
      <c r="C3288" s="72" t="s">
        <v>350</v>
      </c>
      <c r="D3288" s="73"/>
      <c r="E3288" s="75">
        <v>183.27</v>
      </c>
      <c r="F3288" s="75">
        <f t="shared" si="775"/>
        <v>183.27</v>
      </c>
      <c r="G3288" s="75">
        <f t="shared" si="776"/>
        <v>146.616</v>
      </c>
      <c r="H3288" s="78"/>
      <c r="I3288" s="72"/>
      <c r="J3288" s="75" t="str">
        <f t="shared" si="766"/>
        <v/>
      </c>
      <c r="K3288" s="72"/>
      <c r="L3288" s="72">
        <v>100</v>
      </c>
      <c r="M3288" s="111" t="s">
        <v>351</v>
      </c>
      <c r="N3288" s="145" t="s">
        <v>1411</v>
      </c>
      <c r="O3288" s="254">
        <v>4620105828949</v>
      </c>
      <c r="P3288" s="118">
        <v>14</v>
      </c>
      <c r="Q3288" s="136">
        <v>0.03840375</v>
      </c>
      <c r="R3288" s="127">
        <f t="shared" si="777"/>
        <v>0</v>
      </c>
      <c r="S3288" s="128">
        <f t="shared" si="778"/>
        <v>0</v>
      </c>
      <c r="T3288" s="22"/>
      <c r="W3288" s="20"/>
    </row>
    <row r="3289" s="19" customFormat="1" outlineLevel="1" spans="1:23">
      <c r="A3289" s="70" t="s">
        <v>7351</v>
      </c>
      <c r="B3289" s="71" t="s">
        <v>7352</v>
      </c>
      <c r="C3289" s="72" t="s">
        <v>350</v>
      </c>
      <c r="D3289" s="73"/>
      <c r="E3289" s="75">
        <v>452.01</v>
      </c>
      <c r="F3289" s="75">
        <f t="shared" si="775"/>
        <v>452.01</v>
      </c>
      <c r="G3289" s="75">
        <f t="shared" si="776"/>
        <v>361.608</v>
      </c>
      <c r="H3289" s="78"/>
      <c r="I3289" s="72"/>
      <c r="J3289" s="75" t="str">
        <f t="shared" si="766"/>
        <v/>
      </c>
      <c r="K3289" s="72"/>
      <c r="L3289" s="72">
        <v>60</v>
      </c>
      <c r="M3289" s="111" t="s">
        <v>351</v>
      </c>
      <c r="N3289" s="145" t="s">
        <v>1411</v>
      </c>
      <c r="O3289" s="254">
        <v>4630076446233</v>
      </c>
      <c r="P3289" s="118">
        <v>22</v>
      </c>
      <c r="Q3289" s="136">
        <v>0.034330625</v>
      </c>
      <c r="R3289" s="127">
        <f t="shared" si="777"/>
        <v>0</v>
      </c>
      <c r="S3289" s="128">
        <f t="shared" si="778"/>
        <v>0</v>
      </c>
      <c r="T3289" s="22"/>
      <c r="W3289" s="20"/>
    </row>
    <row r="3290" s="19" customFormat="1" outlineLevel="1" spans="1:23">
      <c r="A3290" s="70" t="s">
        <v>7353</v>
      </c>
      <c r="B3290" s="71" t="s">
        <v>7354</v>
      </c>
      <c r="C3290" s="72" t="s">
        <v>350</v>
      </c>
      <c r="D3290" s="73"/>
      <c r="E3290" s="75">
        <v>280.97</v>
      </c>
      <c r="F3290" s="75">
        <f t="shared" si="775"/>
        <v>280.97</v>
      </c>
      <c r="G3290" s="75">
        <f t="shared" si="776"/>
        <v>224.776</v>
      </c>
      <c r="H3290" s="78"/>
      <c r="I3290" s="72"/>
      <c r="J3290" s="75" t="str">
        <f t="shared" si="766"/>
        <v/>
      </c>
      <c r="K3290" s="72"/>
      <c r="L3290" s="72">
        <v>200</v>
      </c>
      <c r="M3290" s="111" t="s">
        <v>351</v>
      </c>
      <c r="N3290" s="145" t="s">
        <v>1411</v>
      </c>
      <c r="O3290" s="254">
        <v>4630076446240</v>
      </c>
      <c r="P3290" s="118">
        <v>16</v>
      </c>
      <c r="Q3290" s="136">
        <v>0.032003125</v>
      </c>
      <c r="R3290" s="127">
        <f t="shared" si="777"/>
        <v>0</v>
      </c>
      <c r="S3290" s="128">
        <f t="shared" si="778"/>
        <v>0</v>
      </c>
      <c r="T3290" s="22"/>
      <c r="W3290" s="20"/>
    </row>
    <row r="3291" s="19" customFormat="1" outlineLevel="1" spans="1:23">
      <c r="A3291" s="70" t="s">
        <v>7355</v>
      </c>
      <c r="B3291" s="71" t="s">
        <v>7356</v>
      </c>
      <c r="C3291" s="72" t="s">
        <v>350</v>
      </c>
      <c r="D3291" s="73"/>
      <c r="E3291" s="75">
        <v>293.08</v>
      </c>
      <c r="F3291" s="75">
        <f t="shared" si="775"/>
        <v>293.08</v>
      </c>
      <c r="G3291" s="75">
        <f t="shared" si="776"/>
        <v>234.464</v>
      </c>
      <c r="H3291" s="78"/>
      <c r="I3291" s="72"/>
      <c r="J3291" s="75" t="str">
        <f t="shared" si="766"/>
        <v/>
      </c>
      <c r="K3291" s="72"/>
      <c r="L3291" s="72">
        <v>200</v>
      </c>
      <c r="M3291" s="111" t="s">
        <v>351</v>
      </c>
      <c r="N3291" s="145" t="s">
        <v>1411</v>
      </c>
      <c r="O3291" s="254">
        <v>4630076446257</v>
      </c>
      <c r="P3291" s="118">
        <v>17</v>
      </c>
      <c r="Q3291" s="136">
        <v>0.034330625</v>
      </c>
      <c r="R3291" s="127">
        <f t="shared" si="777"/>
        <v>0</v>
      </c>
      <c r="S3291" s="128">
        <f t="shared" si="778"/>
        <v>0</v>
      </c>
      <c r="T3291" s="22"/>
      <c r="W3291" s="20"/>
    </row>
    <row r="3292" s="19" customFormat="1" outlineLevel="1" spans="1:20">
      <c r="A3292" s="65" t="s">
        <v>316</v>
      </c>
      <c r="B3292" s="66"/>
      <c r="C3292" s="72"/>
      <c r="D3292" s="73"/>
      <c r="E3292" s="75"/>
      <c r="F3292" s="75"/>
      <c r="G3292" s="75"/>
      <c r="H3292" s="78"/>
      <c r="I3292" s="72"/>
      <c r="J3292" s="75" t="str">
        <f t="shared" si="766"/>
        <v/>
      </c>
      <c r="K3292" s="72"/>
      <c r="L3292" s="72"/>
      <c r="M3292" s="145"/>
      <c r="N3292" s="145"/>
      <c r="O3292" s="254"/>
      <c r="P3292" s="118"/>
      <c r="Q3292" s="136"/>
      <c r="R3292" s="127"/>
      <c r="S3292" s="128"/>
      <c r="T3292" s="22"/>
    </row>
    <row r="3293" s="19" customFormat="1" outlineLevel="1" spans="1:20">
      <c r="A3293" s="70" t="s">
        <v>7357</v>
      </c>
      <c r="B3293" s="71" t="s">
        <v>7358</v>
      </c>
      <c r="C3293" s="72" t="s">
        <v>350</v>
      </c>
      <c r="D3293" s="73"/>
      <c r="E3293" s="75">
        <v>584.42</v>
      </c>
      <c r="F3293" s="75">
        <f t="shared" ref="F3293:F3301" si="779">E3293-E3293*$G$2%</f>
        <v>584.42</v>
      </c>
      <c r="G3293" s="75">
        <f t="shared" ref="G3293:G3301" si="780">E3293-(20*E3293/100)</f>
        <v>467.536</v>
      </c>
      <c r="H3293" s="78"/>
      <c r="I3293" s="72"/>
      <c r="J3293" s="75" t="str">
        <f t="shared" si="766"/>
        <v/>
      </c>
      <c r="K3293" s="72"/>
      <c r="L3293" s="72">
        <v>100</v>
      </c>
      <c r="M3293" s="111" t="s">
        <v>351</v>
      </c>
      <c r="N3293" s="145" t="s">
        <v>7359</v>
      </c>
      <c r="O3293" s="254">
        <v>4630076446264</v>
      </c>
      <c r="P3293" s="118">
        <v>27</v>
      </c>
      <c r="Q3293" s="136">
        <v>0.034330625</v>
      </c>
      <c r="R3293" s="127">
        <f t="shared" ref="R3293:R3298" si="781">P3293/L3293*D3293</f>
        <v>0</v>
      </c>
      <c r="S3293" s="128">
        <f t="shared" ref="S3293:S3298" si="782">Q3293/L3293*D3293</f>
        <v>0</v>
      </c>
      <c r="T3293" s="22"/>
    </row>
    <row r="3294" s="19" customFormat="1" outlineLevel="1" spans="1:20">
      <c r="A3294" s="70" t="s">
        <v>7360</v>
      </c>
      <c r="B3294" s="71" t="s">
        <v>7361</v>
      </c>
      <c r="C3294" s="72" t="s">
        <v>350</v>
      </c>
      <c r="D3294" s="73"/>
      <c r="E3294" s="75">
        <v>325.08</v>
      </c>
      <c r="F3294" s="75">
        <f t="shared" si="779"/>
        <v>325.08</v>
      </c>
      <c r="G3294" s="75">
        <f t="shared" si="780"/>
        <v>260.064</v>
      </c>
      <c r="H3294" s="78"/>
      <c r="I3294" s="72"/>
      <c r="J3294" s="75" t="str">
        <f t="shared" ref="J3294:J3312" si="783">IF(D3294="","",IF(F3294="","",ROUND(D3294*F3294,2)))</f>
        <v/>
      </c>
      <c r="K3294" s="72"/>
      <c r="L3294" s="72">
        <v>100</v>
      </c>
      <c r="M3294" s="111" t="s">
        <v>351</v>
      </c>
      <c r="N3294" s="145" t="s">
        <v>7359</v>
      </c>
      <c r="O3294" s="254">
        <v>4630076446271</v>
      </c>
      <c r="P3294" s="118">
        <v>16</v>
      </c>
      <c r="Q3294" s="136">
        <v>0.042590625</v>
      </c>
      <c r="R3294" s="127">
        <f t="shared" si="781"/>
        <v>0</v>
      </c>
      <c r="S3294" s="128">
        <f t="shared" si="782"/>
        <v>0</v>
      </c>
      <c r="T3294" s="22"/>
    </row>
    <row r="3295" s="19" customFormat="1" outlineLevel="1" spans="1:20">
      <c r="A3295" s="70" t="s">
        <v>7362</v>
      </c>
      <c r="B3295" s="71" t="s">
        <v>7363</v>
      </c>
      <c r="C3295" s="72" t="s">
        <v>350</v>
      </c>
      <c r="D3295" s="73"/>
      <c r="E3295" s="75">
        <v>586.61</v>
      </c>
      <c r="F3295" s="75">
        <f t="shared" si="779"/>
        <v>586.61</v>
      </c>
      <c r="G3295" s="75">
        <f t="shared" si="780"/>
        <v>469.288</v>
      </c>
      <c r="H3295" s="78"/>
      <c r="I3295" s="72"/>
      <c r="J3295" s="75" t="str">
        <f t="shared" si="783"/>
        <v/>
      </c>
      <c r="K3295" s="72"/>
      <c r="L3295" s="72">
        <v>50</v>
      </c>
      <c r="M3295" s="111" t="s">
        <v>351</v>
      </c>
      <c r="N3295" s="145" t="s">
        <v>7359</v>
      </c>
      <c r="O3295" s="254">
        <v>4630076446288</v>
      </c>
      <c r="P3295" s="118">
        <v>15</v>
      </c>
      <c r="Q3295" s="136">
        <v>0.028153125</v>
      </c>
      <c r="R3295" s="127">
        <f t="shared" si="781"/>
        <v>0</v>
      </c>
      <c r="S3295" s="128">
        <f t="shared" si="782"/>
        <v>0</v>
      </c>
      <c r="T3295" s="22"/>
    </row>
    <row r="3296" s="19" customFormat="1" outlineLevel="1" spans="1:20">
      <c r="A3296" s="70" t="s">
        <v>7364</v>
      </c>
      <c r="B3296" s="71" t="s">
        <v>7365</v>
      </c>
      <c r="C3296" s="72" t="s">
        <v>350</v>
      </c>
      <c r="D3296" s="73"/>
      <c r="E3296" s="75">
        <v>535.65</v>
      </c>
      <c r="F3296" s="75">
        <f t="shared" si="779"/>
        <v>535.65</v>
      </c>
      <c r="G3296" s="75">
        <f t="shared" si="780"/>
        <v>428.52</v>
      </c>
      <c r="H3296" s="78"/>
      <c r="I3296" s="72"/>
      <c r="J3296" s="75" t="str">
        <f t="shared" si="783"/>
        <v/>
      </c>
      <c r="K3296" s="72"/>
      <c r="L3296" s="72">
        <v>50</v>
      </c>
      <c r="M3296" s="111" t="s">
        <v>351</v>
      </c>
      <c r="N3296" s="145" t="s">
        <v>7359</v>
      </c>
      <c r="O3296" s="254">
        <v>4630076446295</v>
      </c>
      <c r="P3296" s="118">
        <v>15</v>
      </c>
      <c r="Q3296" s="136">
        <v>0.028153125</v>
      </c>
      <c r="R3296" s="127">
        <f t="shared" si="781"/>
        <v>0</v>
      </c>
      <c r="S3296" s="128">
        <f t="shared" si="782"/>
        <v>0</v>
      </c>
      <c r="T3296" s="22"/>
    </row>
    <row r="3297" s="19" customFormat="1" outlineLevel="1" spans="1:20">
      <c r="A3297" s="70" t="s">
        <v>7366</v>
      </c>
      <c r="B3297" s="71" t="s">
        <v>7367</v>
      </c>
      <c r="C3297" s="72" t="s">
        <v>350</v>
      </c>
      <c r="D3297" s="73"/>
      <c r="E3297" s="75">
        <v>926.84</v>
      </c>
      <c r="F3297" s="75">
        <f t="shared" si="779"/>
        <v>926.84</v>
      </c>
      <c r="G3297" s="75">
        <f t="shared" si="780"/>
        <v>741.472</v>
      </c>
      <c r="H3297" s="78"/>
      <c r="I3297" s="72"/>
      <c r="J3297" s="75" t="str">
        <f t="shared" si="783"/>
        <v/>
      </c>
      <c r="K3297" s="72"/>
      <c r="L3297" s="72">
        <v>50</v>
      </c>
      <c r="M3297" s="111" t="s">
        <v>351</v>
      </c>
      <c r="N3297" s="145" t="s">
        <v>7359</v>
      </c>
      <c r="O3297" s="254">
        <v>4630076446301</v>
      </c>
      <c r="P3297" s="118">
        <v>15</v>
      </c>
      <c r="Q3297" s="136">
        <v>0.0296595</v>
      </c>
      <c r="R3297" s="127">
        <f t="shared" si="781"/>
        <v>0</v>
      </c>
      <c r="S3297" s="128">
        <f t="shared" si="782"/>
        <v>0</v>
      </c>
      <c r="T3297" s="22"/>
    </row>
    <row r="3298" s="19" customFormat="1" outlineLevel="1" spans="1:20">
      <c r="A3298" s="70" t="s">
        <v>7368</v>
      </c>
      <c r="B3298" s="71" t="s">
        <v>7369</v>
      </c>
      <c r="C3298" s="72" t="s">
        <v>350</v>
      </c>
      <c r="D3298" s="73"/>
      <c r="E3298" s="75">
        <v>795.02</v>
      </c>
      <c r="F3298" s="75">
        <f t="shared" si="779"/>
        <v>795.02</v>
      </c>
      <c r="G3298" s="75">
        <f t="shared" si="780"/>
        <v>636.016</v>
      </c>
      <c r="H3298" s="78"/>
      <c r="I3298" s="72"/>
      <c r="J3298" s="75" t="str">
        <f t="shared" si="783"/>
        <v/>
      </c>
      <c r="K3298" s="72"/>
      <c r="L3298" s="72">
        <v>50</v>
      </c>
      <c r="M3298" s="111" t="s">
        <v>351</v>
      </c>
      <c r="N3298" s="145" t="s">
        <v>7359</v>
      </c>
      <c r="O3298" s="254">
        <v>4630076446318</v>
      </c>
      <c r="P3298" s="118">
        <v>15</v>
      </c>
      <c r="Q3298" s="136">
        <v>0.0296595</v>
      </c>
      <c r="R3298" s="127">
        <f t="shared" si="781"/>
        <v>0</v>
      </c>
      <c r="S3298" s="128">
        <f t="shared" si="782"/>
        <v>0</v>
      </c>
      <c r="T3298" s="22"/>
    </row>
    <row r="3299" s="19" customFormat="1" outlineLevel="1" spans="1:20">
      <c r="A3299" s="70" t="s">
        <v>7370</v>
      </c>
      <c r="B3299" s="71" t="s">
        <v>7371</v>
      </c>
      <c r="C3299" s="72" t="s">
        <v>350</v>
      </c>
      <c r="D3299" s="73"/>
      <c r="E3299" s="75"/>
      <c r="F3299" s="75">
        <f t="shared" si="779"/>
        <v>0</v>
      </c>
      <c r="G3299" s="75">
        <f t="shared" si="780"/>
        <v>0</v>
      </c>
      <c r="H3299" s="78"/>
      <c r="I3299" s="72"/>
      <c r="J3299" s="75" t="str">
        <f t="shared" si="783"/>
        <v/>
      </c>
      <c r="K3299" s="72"/>
      <c r="L3299" s="72"/>
      <c r="M3299" s="111" t="s">
        <v>351</v>
      </c>
      <c r="N3299" s="145" t="s">
        <v>7359</v>
      </c>
      <c r="O3299" s="254">
        <v>4630076446325</v>
      </c>
      <c r="P3299" s="118"/>
      <c r="Q3299" s="136"/>
      <c r="R3299" s="127"/>
      <c r="S3299" s="128"/>
      <c r="T3299" s="22"/>
    </row>
    <row r="3300" s="19" customFormat="1" outlineLevel="1" spans="1:20">
      <c r="A3300" s="70" t="s">
        <v>7372</v>
      </c>
      <c r="B3300" s="71" t="s">
        <v>7373</v>
      </c>
      <c r="C3300" s="72" t="s">
        <v>350</v>
      </c>
      <c r="D3300" s="73"/>
      <c r="E3300" s="75">
        <v>626.38</v>
      </c>
      <c r="F3300" s="75">
        <f t="shared" si="779"/>
        <v>626.38</v>
      </c>
      <c r="G3300" s="75">
        <f t="shared" si="780"/>
        <v>501.104</v>
      </c>
      <c r="H3300" s="78"/>
      <c r="I3300" s="72"/>
      <c r="J3300" s="75" t="str">
        <f t="shared" si="783"/>
        <v/>
      </c>
      <c r="K3300" s="72"/>
      <c r="L3300" s="72">
        <v>100</v>
      </c>
      <c r="M3300" s="111" t="s">
        <v>351</v>
      </c>
      <c r="N3300" s="145" t="s">
        <v>7359</v>
      </c>
      <c r="O3300" s="254">
        <v>4630076446332</v>
      </c>
      <c r="P3300" s="118">
        <v>18</v>
      </c>
      <c r="Q3300" s="136">
        <v>0.05904</v>
      </c>
      <c r="R3300" s="127">
        <f>P3300/L3300*D3300</f>
        <v>0</v>
      </c>
      <c r="S3300" s="128">
        <f>Q3300/L3300*D3300</f>
        <v>0</v>
      </c>
      <c r="T3300" s="22"/>
    </row>
    <row r="3301" s="19" customFormat="1" outlineLevel="1" spans="1:20">
      <c r="A3301" s="70" t="s">
        <v>7374</v>
      </c>
      <c r="B3301" s="71" t="s">
        <v>7375</v>
      </c>
      <c r="C3301" s="72" t="s">
        <v>350</v>
      </c>
      <c r="D3301" s="73"/>
      <c r="E3301" s="75">
        <v>851.64</v>
      </c>
      <c r="F3301" s="75">
        <f t="shared" si="779"/>
        <v>851.64</v>
      </c>
      <c r="G3301" s="75">
        <f t="shared" si="780"/>
        <v>681.312</v>
      </c>
      <c r="H3301" s="78"/>
      <c r="I3301" s="72"/>
      <c r="J3301" s="75" t="str">
        <f t="shared" si="783"/>
        <v/>
      </c>
      <c r="K3301" s="72"/>
      <c r="L3301" s="72">
        <v>50</v>
      </c>
      <c r="M3301" s="111" t="s">
        <v>351</v>
      </c>
      <c r="N3301" s="145" t="s">
        <v>7359</v>
      </c>
      <c r="O3301" s="254">
        <v>4630076446349</v>
      </c>
      <c r="P3301" s="118">
        <v>17</v>
      </c>
      <c r="Q3301" s="136">
        <v>0.038534375</v>
      </c>
      <c r="R3301" s="127">
        <f>P3301/L3301*D3301</f>
        <v>0</v>
      </c>
      <c r="S3301" s="128">
        <f>Q3301/L3301*D3301</f>
        <v>0</v>
      </c>
      <c r="T3301" s="22"/>
    </row>
    <row r="3302" s="19" customFormat="1" outlineLevel="1" spans="1:23">
      <c r="A3302" s="65" t="s">
        <v>307</v>
      </c>
      <c r="B3302" s="66"/>
      <c r="C3302" s="72"/>
      <c r="D3302" s="73"/>
      <c r="E3302" s="75"/>
      <c r="F3302" s="75"/>
      <c r="G3302" s="75"/>
      <c r="H3302" s="78"/>
      <c r="I3302" s="72"/>
      <c r="J3302" s="75" t="str">
        <f t="shared" si="783"/>
        <v/>
      </c>
      <c r="K3302" s="72"/>
      <c r="L3302" s="72"/>
      <c r="M3302" s="145"/>
      <c r="N3302" s="145"/>
      <c r="O3302" s="254"/>
      <c r="P3302" s="118"/>
      <c r="Q3302" s="136"/>
      <c r="R3302" s="127"/>
      <c r="S3302" s="128"/>
      <c r="T3302" s="22"/>
      <c r="W3302" s="20"/>
    </row>
    <row r="3303" s="19" customFormat="1" outlineLevel="1" spans="1:23">
      <c r="A3303" s="70" t="s">
        <v>7376</v>
      </c>
      <c r="B3303" s="71" t="s">
        <v>7377</v>
      </c>
      <c r="C3303" s="72" t="s">
        <v>350</v>
      </c>
      <c r="D3303" s="73"/>
      <c r="E3303" s="75"/>
      <c r="F3303" s="75">
        <f t="shared" ref="F3303:F3309" si="784">E3303-E3303*$G$2%</f>
        <v>0</v>
      </c>
      <c r="G3303" s="75">
        <f t="shared" ref="G3303:G3309" si="785">E3303-(20*E3303/100)</f>
        <v>0</v>
      </c>
      <c r="H3303" s="78"/>
      <c r="I3303" s="72"/>
      <c r="J3303" s="75" t="str">
        <f t="shared" si="783"/>
        <v/>
      </c>
      <c r="K3303" s="72"/>
      <c r="L3303" s="72"/>
      <c r="M3303" s="111" t="s">
        <v>351</v>
      </c>
      <c r="N3303" s="145" t="s">
        <v>441</v>
      </c>
      <c r="O3303" s="254">
        <v>4630076446080</v>
      </c>
      <c r="P3303" s="118"/>
      <c r="Q3303" s="136"/>
      <c r="R3303" s="127"/>
      <c r="S3303" s="128"/>
      <c r="T3303" s="22"/>
      <c r="W3303" s="20"/>
    </row>
    <row r="3304" s="19" customFormat="1" outlineLevel="1" spans="1:23">
      <c r="A3304" s="70" t="s">
        <v>7378</v>
      </c>
      <c r="B3304" s="71" t="s">
        <v>7379</v>
      </c>
      <c r="C3304" s="72" t="s">
        <v>350</v>
      </c>
      <c r="D3304" s="73"/>
      <c r="E3304" s="75"/>
      <c r="F3304" s="75">
        <f t="shared" si="784"/>
        <v>0</v>
      </c>
      <c r="G3304" s="75">
        <f t="shared" si="785"/>
        <v>0</v>
      </c>
      <c r="H3304" s="78"/>
      <c r="I3304" s="72"/>
      <c r="J3304" s="75" t="str">
        <f t="shared" si="783"/>
        <v/>
      </c>
      <c r="K3304" s="72"/>
      <c r="L3304" s="72"/>
      <c r="M3304" s="111" t="s">
        <v>351</v>
      </c>
      <c r="N3304" s="145" t="s">
        <v>441</v>
      </c>
      <c r="O3304" s="254">
        <v>4630076446097</v>
      </c>
      <c r="P3304" s="118"/>
      <c r="Q3304" s="136"/>
      <c r="R3304" s="127"/>
      <c r="S3304" s="128"/>
      <c r="T3304" s="22"/>
      <c r="W3304" s="20"/>
    </row>
    <row r="3305" s="19" customFormat="1" outlineLevel="1" spans="1:23">
      <c r="A3305" s="70" t="s">
        <v>7380</v>
      </c>
      <c r="B3305" s="71" t="s">
        <v>7381</v>
      </c>
      <c r="C3305" s="72" t="s">
        <v>350</v>
      </c>
      <c r="D3305" s="73"/>
      <c r="E3305" s="75"/>
      <c r="F3305" s="75">
        <f t="shared" si="784"/>
        <v>0</v>
      </c>
      <c r="G3305" s="75">
        <f t="shared" si="785"/>
        <v>0</v>
      </c>
      <c r="H3305" s="78"/>
      <c r="I3305" s="72"/>
      <c r="J3305" s="75" t="str">
        <f t="shared" si="783"/>
        <v/>
      </c>
      <c r="K3305" s="72"/>
      <c r="L3305" s="72"/>
      <c r="M3305" s="111" t="s">
        <v>351</v>
      </c>
      <c r="N3305" s="145" t="s">
        <v>441</v>
      </c>
      <c r="O3305" s="254">
        <v>4630076446103</v>
      </c>
      <c r="P3305" s="118"/>
      <c r="Q3305" s="136"/>
      <c r="R3305" s="127"/>
      <c r="S3305" s="128"/>
      <c r="T3305" s="22"/>
      <c r="W3305" s="20"/>
    </row>
    <row r="3306" s="19" customFormat="1" outlineLevel="1" spans="1:23">
      <c r="A3306" s="70" t="s">
        <v>7382</v>
      </c>
      <c r="B3306" s="71" t="s">
        <v>7383</v>
      </c>
      <c r="C3306" s="72" t="s">
        <v>350</v>
      </c>
      <c r="D3306" s="73"/>
      <c r="E3306" s="75"/>
      <c r="F3306" s="75">
        <f t="shared" si="784"/>
        <v>0</v>
      </c>
      <c r="G3306" s="75">
        <f t="shared" si="785"/>
        <v>0</v>
      </c>
      <c r="H3306" s="78"/>
      <c r="I3306" s="72"/>
      <c r="J3306" s="75" t="str">
        <f t="shared" si="783"/>
        <v/>
      </c>
      <c r="K3306" s="72"/>
      <c r="L3306" s="72"/>
      <c r="M3306" s="111" t="s">
        <v>351</v>
      </c>
      <c r="N3306" s="145" t="s">
        <v>441</v>
      </c>
      <c r="O3306" s="254">
        <v>4630076446110</v>
      </c>
      <c r="P3306" s="118"/>
      <c r="Q3306" s="136"/>
      <c r="R3306" s="127"/>
      <c r="S3306" s="128"/>
      <c r="T3306" s="22"/>
      <c r="W3306" s="20"/>
    </row>
    <row r="3307" s="19" customFormat="1" outlineLevel="1" spans="1:23">
      <c r="A3307" s="70" t="s">
        <v>7384</v>
      </c>
      <c r="B3307" s="71" t="s">
        <v>7385</v>
      </c>
      <c r="C3307" s="72" t="s">
        <v>350</v>
      </c>
      <c r="D3307" s="73"/>
      <c r="E3307" s="75"/>
      <c r="F3307" s="75">
        <f t="shared" si="784"/>
        <v>0</v>
      </c>
      <c r="G3307" s="75">
        <f t="shared" si="785"/>
        <v>0</v>
      </c>
      <c r="H3307" s="78"/>
      <c r="I3307" s="72"/>
      <c r="J3307" s="75" t="str">
        <f t="shared" si="783"/>
        <v/>
      </c>
      <c r="K3307" s="72"/>
      <c r="L3307" s="72"/>
      <c r="M3307" s="111" t="s">
        <v>351</v>
      </c>
      <c r="N3307" s="145" t="s">
        <v>441</v>
      </c>
      <c r="O3307" s="254">
        <v>4630076446127</v>
      </c>
      <c r="P3307" s="118"/>
      <c r="Q3307" s="136"/>
      <c r="R3307" s="127"/>
      <c r="S3307" s="128"/>
      <c r="T3307" s="22"/>
      <c r="W3307" s="20"/>
    </row>
    <row r="3308" s="19" customFormat="1" outlineLevel="1" spans="1:23">
      <c r="A3308" s="70" t="s">
        <v>7386</v>
      </c>
      <c r="B3308" s="71" t="s">
        <v>7387</v>
      </c>
      <c r="C3308" s="72" t="s">
        <v>350</v>
      </c>
      <c r="D3308" s="73"/>
      <c r="E3308" s="75"/>
      <c r="F3308" s="75">
        <f t="shared" si="784"/>
        <v>0</v>
      </c>
      <c r="G3308" s="75">
        <f t="shared" si="785"/>
        <v>0</v>
      </c>
      <c r="H3308" s="78"/>
      <c r="I3308" s="72"/>
      <c r="J3308" s="75" t="str">
        <f t="shared" si="783"/>
        <v/>
      </c>
      <c r="K3308" s="72"/>
      <c r="L3308" s="72"/>
      <c r="M3308" s="111" t="s">
        <v>351</v>
      </c>
      <c r="N3308" s="145" t="s">
        <v>441</v>
      </c>
      <c r="O3308" s="254">
        <v>4630076446141</v>
      </c>
      <c r="P3308" s="118"/>
      <c r="Q3308" s="136"/>
      <c r="R3308" s="127"/>
      <c r="S3308" s="128"/>
      <c r="T3308" s="22"/>
      <c r="W3308" s="20"/>
    </row>
    <row r="3309" s="19" customFormat="1" outlineLevel="1" spans="1:23">
      <c r="A3309" s="70" t="s">
        <v>7388</v>
      </c>
      <c r="B3309" s="71" t="s">
        <v>7389</v>
      </c>
      <c r="C3309" s="72" t="s">
        <v>350</v>
      </c>
      <c r="D3309" s="73"/>
      <c r="E3309" s="75"/>
      <c r="F3309" s="75">
        <f t="shared" si="784"/>
        <v>0</v>
      </c>
      <c r="G3309" s="75">
        <f t="shared" si="785"/>
        <v>0</v>
      </c>
      <c r="H3309" s="78"/>
      <c r="I3309" s="72"/>
      <c r="J3309" s="75" t="str">
        <f t="shared" si="783"/>
        <v/>
      </c>
      <c r="K3309" s="72"/>
      <c r="L3309" s="72"/>
      <c r="M3309" s="264" t="s">
        <v>351</v>
      </c>
      <c r="N3309" s="145" t="s">
        <v>441</v>
      </c>
      <c r="O3309" s="254">
        <v>4630076446158</v>
      </c>
      <c r="P3309" s="118"/>
      <c r="Q3309" s="136"/>
      <c r="R3309" s="127"/>
      <c r="S3309" s="128"/>
      <c r="T3309" s="22"/>
      <c r="W3309" s="20"/>
    </row>
    <row r="3310" s="19" customFormat="1" ht="17.1" customHeight="1" outlineLevel="1" spans="1:23">
      <c r="A3310" s="65" t="s">
        <v>308</v>
      </c>
      <c r="B3310" s="66"/>
      <c r="C3310" s="72"/>
      <c r="D3310" s="73"/>
      <c r="E3310" s="75"/>
      <c r="F3310" s="75"/>
      <c r="G3310" s="75"/>
      <c r="H3310" s="78"/>
      <c r="I3310" s="72"/>
      <c r="J3310" s="75" t="str">
        <f t="shared" si="783"/>
        <v/>
      </c>
      <c r="K3310" s="72"/>
      <c r="L3310" s="72"/>
      <c r="M3310" s="145"/>
      <c r="N3310" s="145"/>
      <c r="O3310" s="254"/>
      <c r="P3310" s="118"/>
      <c r="Q3310" s="136"/>
      <c r="R3310" s="127"/>
      <c r="S3310" s="128"/>
      <c r="T3310" s="22"/>
      <c r="W3310" s="20"/>
    </row>
    <row r="3311" s="19" customFormat="1" outlineLevel="1" spans="1:23">
      <c r="A3311" s="70" t="s">
        <v>7390</v>
      </c>
      <c r="B3311" s="71" t="s">
        <v>7391</v>
      </c>
      <c r="C3311" s="72" t="s">
        <v>350</v>
      </c>
      <c r="D3311" s="73"/>
      <c r="E3311" s="75"/>
      <c r="F3311" s="75">
        <f>E3311-E3311*$G$2%</f>
        <v>0</v>
      </c>
      <c r="G3311" s="75">
        <f>E3311-(20*E3311/100)</f>
        <v>0</v>
      </c>
      <c r="H3311" s="78"/>
      <c r="I3311" s="72"/>
      <c r="J3311" s="75" t="str">
        <f t="shared" si="783"/>
        <v/>
      </c>
      <c r="K3311" s="72"/>
      <c r="L3311" s="72"/>
      <c r="M3311" s="145"/>
      <c r="N3311" s="145" t="s">
        <v>7392</v>
      </c>
      <c r="O3311" s="254">
        <v>4620105828710</v>
      </c>
      <c r="P3311" s="118"/>
      <c r="Q3311" s="136"/>
      <c r="R3311" s="127"/>
      <c r="S3311" s="128"/>
      <c r="T3311" s="22"/>
      <c r="W3311" s="20"/>
    </row>
    <row r="3312" s="19" customFormat="1" outlineLevel="1" spans="1:23">
      <c r="A3312" s="70" t="s">
        <v>7393</v>
      </c>
      <c r="B3312" s="71" t="s">
        <v>7394</v>
      </c>
      <c r="C3312" s="72" t="s">
        <v>350</v>
      </c>
      <c r="D3312" s="73"/>
      <c r="E3312" s="75"/>
      <c r="F3312" s="75">
        <f>E3312-E3312*$G$2%</f>
        <v>0</v>
      </c>
      <c r="G3312" s="75">
        <f>E3312-(20*E3312/100)</f>
        <v>0</v>
      </c>
      <c r="H3312" s="78"/>
      <c r="I3312" s="72"/>
      <c r="J3312" s="75" t="str">
        <f t="shared" si="783"/>
        <v/>
      </c>
      <c r="K3312" s="72"/>
      <c r="L3312" s="72"/>
      <c r="M3312" s="145"/>
      <c r="N3312" s="145" t="s">
        <v>7392</v>
      </c>
      <c r="O3312" s="254">
        <v>4620105828802</v>
      </c>
      <c r="P3312" s="118"/>
      <c r="Q3312" s="136"/>
      <c r="R3312" s="127"/>
      <c r="S3312" s="128"/>
      <c r="T3312" s="22"/>
      <c r="W3312" s="20"/>
    </row>
    <row r="3313" s="19" customFormat="1" outlineLevel="1" spans="1:20">
      <c r="A3313" s="65" t="s">
        <v>317</v>
      </c>
      <c r="B3313" s="66"/>
      <c r="C3313" s="72"/>
      <c r="D3313" s="73"/>
      <c r="E3313" s="75"/>
      <c r="F3313" s="75"/>
      <c r="G3313" s="75"/>
      <c r="H3313" s="78"/>
      <c r="I3313" s="72"/>
      <c r="J3313" s="75" t="str">
        <f t="shared" ref="J3294:J3346" si="786">IF(D3313="","",IF(F3313="","",ROUND(D3313*F3313,2)))</f>
        <v/>
      </c>
      <c r="K3313" s="72"/>
      <c r="L3313" s="72"/>
      <c r="M3313" s="145"/>
      <c r="N3313" s="145"/>
      <c r="O3313" s="254"/>
      <c r="P3313" s="118"/>
      <c r="Q3313" s="136"/>
      <c r="R3313" s="127"/>
      <c r="S3313" s="128"/>
      <c r="T3313" s="22"/>
    </row>
    <row r="3314" s="19" customFormat="1" outlineLevel="1" spans="1:20">
      <c r="A3314" s="70" t="s">
        <v>7395</v>
      </c>
      <c r="B3314" s="71" t="s">
        <v>7396</v>
      </c>
      <c r="C3314" s="72" t="s">
        <v>350</v>
      </c>
      <c r="D3314" s="73"/>
      <c r="E3314" s="75"/>
      <c r="F3314" s="75">
        <f t="shared" ref="F3314:F3326" si="787">E3314-E3314*$G$2%</f>
        <v>0</v>
      </c>
      <c r="G3314" s="75">
        <f t="shared" ref="G3314:G3326" si="788">E3314-(20*E3314/100)</f>
        <v>0</v>
      </c>
      <c r="H3314" s="78"/>
      <c r="I3314" s="72"/>
      <c r="J3314" s="75" t="str">
        <f t="shared" si="786"/>
        <v/>
      </c>
      <c r="K3314" s="72"/>
      <c r="L3314" s="72"/>
      <c r="M3314" s="111" t="s">
        <v>351</v>
      </c>
      <c r="N3314" s="145" t="s">
        <v>5211</v>
      </c>
      <c r="O3314" s="254">
        <v>4630076446134</v>
      </c>
      <c r="P3314" s="118"/>
      <c r="Q3314" s="136"/>
      <c r="R3314" s="127"/>
      <c r="S3314" s="128"/>
      <c r="T3314" s="22"/>
    </row>
    <row r="3315" s="19" customFormat="1" outlineLevel="1" spans="1:20">
      <c r="A3315" s="70" t="s">
        <v>7397</v>
      </c>
      <c r="B3315" s="71" t="s">
        <v>7398</v>
      </c>
      <c r="C3315" s="72" t="s">
        <v>350</v>
      </c>
      <c r="D3315" s="73"/>
      <c r="E3315" s="75"/>
      <c r="F3315" s="75">
        <f t="shared" si="787"/>
        <v>0</v>
      </c>
      <c r="G3315" s="75">
        <f t="shared" si="788"/>
        <v>0</v>
      </c>
      <c r="H3315" s="78"/>
      <c r="I3315" s="72"/>
      <c r="J3315" s="75" t="str">
        <f t="shared" si="786"/>
        <v/>
      </c>
      <c r="K3315" s="72"/>
      <c r="L3315" s="72"/>
      <c r="M3315" s="111" t="s">
        <v>351</v>
      </c>
      <c r="N3315" s="145" t="s">
        <v>5211</v>
      </c>
      <c r="O3315" s="254">
        <v>4630076446431</v>
      </c>
      <c r="P3315" s="118"/>
      <c r="Q3315" s="136"/>
      <c r="R3315" s="127"/>
      <c r="S3315" s="128"/>
      <c r="T3315" s="22"/>
    </row>
    <row r="3316" s="19" customFormat="1" outlineLevel="1" spans="1:20">
      <c r="A3316" s="70" t="s">
        <v>7399</v>
      </c>
      <c r="B3316" s="71" t="s">
        <v>7400</v>
      </c>
      <c r="C3316" s="72" t="s">
        <v>350</v>
      </c>
      <c r="D3316" s="73"/>
      <c r="E3316" s="75"/>
      <c r="F3316" s="75">
        <f t="shared" si="787"/>
        <v>0</v>
      </c>
      <c r="G3316" s="75">
        <f t="shared" si="788"/>
        <v>0</v>
      </c>
      <c r="H3316" s="78"/>
      <c r="I3316" s="72"/>
      <c r="J3316" s="75" t="str">
        <f t="shared" si="786"/>
        <v/>
      </c>
      <c r="K3316" s="72"/>
      <c r="L3316" s="72"/>
      <c r="M3316" s="111" t="s">
        <v>351</v>
      </c>
      <c r="N3316" s="145" t="s">
        <v>5211</v>
      </c>
      <c r="O3316" s="254">
        <v>4630076446424</v>
      </c>
      <c r="P3316" s="118"/>
      <c r="Q3316" s="136"/>
      <c r="R3316" s="127"/>
      <c r="S3316" s="128"/>
      <c r="T3316" s="22"/>
    </row>
    <row r="3317" s="19" customFormat="1" outlineLevel="1" spans="1:20">
      <c r="A3317" s="70" t="s">
        <v>7401</v>
      </c>
      <c r="B3317" s="71" t="s">
        <v>7402</v>
      </c>
      <c r="C3317" s="72" t="s">
        <v>350</v>
      </c>
      <c r="D3317" s="73"/>
      <c r="E3317" s="75"/>
      <c r="F3317" s="75">
        <f t="shared" si="787"/>
        <v>0</v>
      </c>
      <c r="G3317" s="75">
        <f t="shared" si="788"/>
        <v>0</v>
      </c>
      <c r="H3317" s="78"/>
      <c r="I3317" s="72"/>
      <c r="J3317" s="75" t="str">
        <f t="shared" si="786"/>
        <v/>
      </c>
      <c r="K3317" s="72"/>
      <c r="L3317" s="72"/>
      <c r="M3317" s="111" t="s">
        <v>351</v>
      </c>
      <c r="N3317" s="145" t="s">
        <v>5211</v>
      </c>
      <c r="O3317" s="254">
        <v>4630076446448</v>
      </c>
      <c r="P3317" s="118"/>
      <c r="Q3317" s="136"/>
      <c r="R3317" s="127"/>
      <c r="S3317" s="128"/>
      <c r="T3317" s="22"/>
    </row>
    <row r="3318" s="19" customFormat="1" outlineLevel="1" spans="1:20">
      <c r="A3318" s="70" t="s">
        <v>7403</v>
      </c>
      <c r="B3318" s="71" t="s">
        <v>7404</v>
      </c>
      <c r="C3318" s="72" t="s">
        <v>350</v>
      </c>
      <c r="D3318" s="73"/>
      <c r="E3318" s="75"/>
      <c r="F3318" s="75">
        <f t="shared" si="787"/>
        <v>0</v>
      </c>
      <c r="G3318" s="75">
        <f t="shared" si="788"/>
        <v>0</v>
      </c>
      <c r="H3318" s="78"/>
      <c r="I3318" s="72"/>
      <c r="J3318" s="75" t="str">
        <f t="shared" si="786"/>
        <v/>
      </c>
      <c r="K3318" s="72"/>
      <c r="L3318" s="72"/>
      <c r="M3318" s="111" t="s">
        <v>351</v>
      </c>
      <c r="N3318" s="145" t="s">
        <v>5211</v>
      </c>
      <c r="O3318" s="254">
        <v>4630076446455</v>
      </c>
      <c r="P3318" s="118"/>
      <c r="Q3318" s="136"/>
      <c r="R3318" s="127"/>
      <c r="S3318" s="128"/>
      <c r="T3318" s="22"/>
    </row>
    <row r="3319" s="19" customFormat="1" outlineLevel="1" spans="1:20">
      <c r="A3319" s="70" t="s">
        <v>7405</v>
      </c>
      <c r="B3319" s="71" t="s">
        <v>7406</v>
      </c>
      <c r="C3319" s="72" t="s">
        <v>350</v>
      </c>
      <c r="D3319" s="73"/>
      <c r="E3319" s="75"/>
      <c r="F3319" s="75">
        <f t="shared" si="787"/>
        <v>0</v>
      </c>
      <c r="G3319" s="75">
        <f t="shared" si="788"/>
        <v>0</v>
      </c>
      <c r="H3319" s="78"/>
      <c r="I3319" s="72"/>
      <c r="J3319" s="75" t="str">
        <f t="shared" si="786"/>
        <v/>
      </c>
      <c r="K3319" s="72"/>
      <c r="L3319" s="72"/>
      <c r="M3319" s="111" t="s">
        <v>351</v>
      </c>
      <c r="N3319" s="145" t="s">
        <v>5211</v>
      </c>
      <c r="O3319" s="254">
        <v>4630076446462</v>
      </c>
      <c r="P3319" s="118"/>
      <c r="Q3319" s="136"/>
      <c r="R3319" s="127"/>
      <c r="S3319" s="128"/>
      <c r="T3319" s="22"/>
    </row>
    <row r="3320" s="19" customFormat="1" outlineLevel="1" spans="1:20">
      <c r="A3320" s="70" t="s">
        <v>7407</v>
      </c>
      <c r="B3320" s="71" t="s">
        <v>7408</v>
      </c>
      <c r="C3320" s="72" t="s">
        <v>350</v>
      </c>
      <c r="D3320" s="73"/>
      <c r="E3320" s="75"/>
      <c r="F3320" s="75">
        <f t="shared" si="787"/>
        <v>0</v>
      </c>
      <c r="G3320" s="75">
        <f t="shared" si="788"/>
        <v>0</v>
      </c>
      <c r="H3320" s="78"/>
      <c r="I3320" s="72"/>
      <c r="J3320" s="75" t="str">
        <f t="shared" si="786"/>
        <v/>
      </c>
      <c r="K3320" s="72"/>
      <c r="L3320" s="72"/>
      <c r="M3320" s="111" t="s">
        <v>351</v>
      </c>
      <c r="N3320" s="145" t="s">
        <v>5211</v>
      </c>
      <c r="O3320" s="254">
        <v>4630076446479</v>
      </c>
      <c r="P3320" s="118"/>
      <c r="Q3320" s="136"/>
      <c r="R3320" s="127"/>
      <c r="S3320" s="128"/>
      <c r="T3320" s="22"/>
    </row>
    <row r="3321" s="19" customFormat="1" outlineLevel="1" spans="1:20">
      <c r="A3321" s="70" t="s">
        <v>7409</v>
      </c>
      <c r="B3321" s="71" t="s">
        <v>7410</v>
      </c>
      <c r="C3321" s="72" t="s">
        <v>350</v>
      </c>
      <c r="D3321" s="73"/>
      <c r="E3321" s="75"/>
      <c r="F3321" s="75">
        <f t="shared" si="787"/>
        <v>0</v>
      </c>
      <c r="G3321" s="75">
        <f t="shared" si="788"/>
        <v>0</v>
      </c>
      <c r="H3321" s="78"/>
      <c r="I3321" s="72"/>
      <c r="J3321" s="75" t="str">
        <f t="shared" si="786"/>
        <v/>
      </c>
      <c r="K3321" s="72"/>
      <c r="L3321" s="72"/>
      <c r="M3321" s="111" t="s">
        <v>351</v>
      </c>
      <c r="N3321" s="145" t="s">
        <v>5211</v>
      </c>
      <c r="O3321" s="254">
        <v>4630076446486</v>
      </c>
      <c r="P3321" s="118"/>
      <c r="Q3321" s="136"/>
      <c r="R3321" s="127"/>
      <c r="S3321" s="128"/>
      <c r="T3321" s="22"/>
    </row>
    <row r="3322" s="19" customFormat="1" outlineLevel="1" spans="1:20">
      <c r="A3322" s="70" t="s">
        <v>7411</v>
      </c>
      <c r="B3322" s="71" t="s">
        <v>7412</v>
      </c>
      <c r="C3322" s="72" t="s">
        <v>350</v>
      </c>
      <c r="D3322" s="73"/>
      <c r="E3322" s="75"/>
      <c r="F3322" s="75">
        <f t="shared" si="787"/>
        <v>0</v>
      </c>
      <c r="G3322" s="75">
        <f t="shared" si="788"/>
        <v>0</v>
      </c>
      <c r="H3322" s="78"/>
      <c r="I3322" s="72"/>
      <c r="J3322" s="75" t="str">
        <f t="shared" si="786"/>
        <v/>
      </c>
      <c r="K3322" s="72"/>
      <c r="L3322" s="72"/>
      <c r="M3322" s="111" t="s">
        <v>351</v>
      </c>
      <c r="N3322" s="145" t="s">
        <v>5211</v>
      </c>
      <c r="O3322" s="254">
        <v>4630076446509</v>
      </c>
      <c r="P3322" s="118"/>
      <c r="Q3322" s="136"/>
      <c r="R3322" s="127"/>
      <c r="S3322" s="128"/>
      <c r="T3322" s="22"/>
    </row>
    <row r="3323" s="19" customFormat="1" outlineLevel="1" spans="1:20">
      <c r="A3323" s="70" t="s">
        <v>7413</v>
      </c>
      <c r="B3323" s="71" t="s">
        <v>7414</v>
      </c>
      <c r="C3323" s="72" t="s">
        <v>350</v>
      </c>
      <c r="D3323" s="73"/>
      <c r="E3323" s="75"/>
      <c r="F3323" s="75">
        <f t="shared" si="787"/>
        <v>0</v>
      </c>
      <c r="G3323" s="75">
        <f t="shared" si="788"/>
        <v>0</v>
      </c>
      <c r="H3323" s="78"/>
      <c r="I3323" s="72"/>
      <c r="J3323" s="75" t="str">
        <f t="shared" si="786"/>
        <v/>
      </c>
      <c r="K3323" s="72"/>
      <c r="L3323" s="72"/>
      <c r="M3323" s="111" t="s">
        <v>351</v>
      </c>
      <c r="N3323" s="145" t="s">
        <v>5211</v>
      </c>
      <c r="O3323" s="254">
        <v>4630076446516</v>
      </c>
      <c r="P3323" s="118"/>
      <c r="Q3323" s="136"/>
      <c r="R3323" s="127"/>
      <c r="S3323" s="128"/>
      <c r="T3323" s="22"/>
    </row>
    <row r="3324" s="19" customFormat="1" outlineLevel="1" spans="1:20">
      <c r="A3324" s="70" t="s">
        <v>7415</v>
      </c>
      <c r="B3324" s="71" t="s">
        <v>7416</v>
      </c>
      <c r="C3324" s="72" t="s">
        <v>350</v>
      </c>
      <c r="D3324" s="73"/>
      <c r="E3324" s="75"/>
      <c r="F3324" s="75">
        <f t="shared" si="787"/>
        <v>0</v>
      </c>
      <c r="G3324" s="75">
        <f t="shared" si="788"/>
        <v>0</v>
      </c>
      <c r="H3324" s="78"/>
      <c r="I3324" s="72"/>
      <c r="J3324" s="75" t="str">
        <f t="shared" si="786"/>
        <v/>
      </c>
      <c r="K3324" s="72"/>
      <c r="L3324" s="72"/>
      <c r="M3324" s="111" t="s">
        <v>351</v>
      </c>
      <c r="N3324" s="145" t="s">
        <v>5211</v>
      </c>
      <c r="O3324" s="254">
        <v>4630076446523</v>
      </c>
      <c r="P3324" s="118"/>
      <c r="Q3324" s="136"/>
      <c r="R3324" s="127"/>
      <c r="S3324" s="128"/>
      <c r="T3324" s="22"/>
    </row>
    <row r="3325" s="19" customFormat="1" outlineLevel="1" spans="1:20">
      <c r="A3325" s="70" t="s">
        <v>7417</v>
      </c>
      <c r="B3325" s="71" t="s">
        <v>7418</v>
      </c>
      <c r="C3325" s="72" t="s">
        <v>350</v>
      </c>
      <c r="D3325" s="73"/>
      <c r="E3325" s="75"/>
      <c r="F3325" s="75">
        <f t="shared" si="787"/>
        <v>0</v>
      </c>
      <c r="G3325" s="75">
        <f t="shared" si="788"/>
        <v>0</v>
      </c>
      <c r="H3325" s="78"/>
      <c r="I3325" s="72"/>
      <c r="J3325" s="75" t="str">
        <f t="shared" si="786"/>
        <v/>
      </c>
      <c r="K3325" s="72"/>
      <c r="L3325" s="72"/>
      <c r="M3325" s="111" t="s">
        <v>351</v>
      </c>
      <c r="N3325" s="145" t="s">
        <v>5211</v>
      </c>
      <c r="O3325" s="254">
        <v>4630076446530</v>
      </c>
      <c r="P3325" s="118"/>
      <c r="Q3325" s="136"/>
      <c r="R3325" s="127"/>
      <c r="S3325" s="128"/>
      <c r="T3325" s="22"/>
    </row>
    <row r="3326" s="19" customFormat="1" outlineLevel="1" spans="1:20">
      <c r="A3326" s="70" t="s">
        <v>7419</v>
      </c>
      <c r="B3326" s="71" t="s">
        <v>7420</v>
      </c>
      <c r="C3326" s="72" t="s">
        <v>350</v>
      </c>
      <c r="D3326" s="73"/>
      <c r="E3326" s="75"/>
      <c r="F3326" s="75">
        <f t="shared" si="787"/>
        <v>0</v>
      </c>
      <c r="G3326" s="75">
        <f t="shared" si="788"/>
        <v>0</v>
      </c>
      <c r="H3326" s="78"/>
      <c r="I3326" s="72"/>
      <c r="J3326" s="75" t="str">
        <f t="shared" si="786"/>
        <v/>
      </c>
      <c r="K3326" s="72"/>
      <c r="L3326" s="72"/>
      <c r="M3326" s="111" t="s">
        <v>351</v>
      </c>
      <c r="N3326" s="145" t="s">
        <v>5211</v>
      </c>
      <c r="O3326" s="254">
        <v>4630076446547</v>
      </c>
      <c r="P3326" s="118"/>
      <c r="Q3326" s="136"/>
      <c r="R3326" s="127"/>
      <c r="S3326" s="128"/>
      <c r="T3326" s="22"/>
    </row>
    <row r="3327" s="19" customFormat="1" outlineLevel="1" spans="1:20">
      <c r="A3327" s="65" t="s">
        <v>318</v>
      </c>
      <c r="B3327" s="66"/>
      <c r="C3327" s="72"/>
      <c r="D3327" s="73"/>
      <c r="E3327" s="75"/>
      <c r="F3327" s="75"/>
      <c r="G3327" s="75"/>
      <c r="H3327" s="78"/>
      <c r="I3327" s="72"/>
      <c r="J3327" s="75" t="str">
        <f t="shared" si="786"/>
        <v/>
      </c>
      <c r="K3327" s="72"/>
      <c r="L3327" s="72"/>
      <c r="M3327" s="145"/>
      <c r="N3327" s="145"/>
      <c r="O3327" s="254"/>
      <c r="P3327" s="118"/>
      <c r="Q3327" s="136"/>
      <c r="R3327" s="127"/>
      <c r="S3327" s="128"/>
      <c r="T3327" s="22"/>
    </row>
    <row r="3328" s="19" customFormat="1" outlineLevel="1" spans="1:20">
      <c r="A3328" s="70" t="s">
        <v>7421</v>
      </c>
      <c r="B3328" s="71" t="s">
        <v>7422</v>
      </c>
      <c r="C3328" s="72" t="s">
        <v>350</v>
      </c>
      <c r="D3328" s="73"/>
      <c r="E3328" s="75"/>
      <c r="F3328" s="75">
        <f t="shared" ref="F3328:F3336" si="789">E3328-E3328*$G$2%</f>
        <v>0</v>
      </c>
      <c r="G3328" s="75">
        <f t="shared" ref="G3328:G3336" si="790">E3328-(20*E3328/100)</f>
        <v>0</v>
      </c>
      <c r="H3328" s="78"/>
      <c r="I3328" s="72"/>
      <c r="J3328" s="75" t="str">
        <f t="shared" si="786"/>
        <v/>
      </c>
      <c r="K3328" s="72"/>
      <c r="L3328" s="72"/>
      <c r="M3328" s="111" t="s">
        <v>351</v>
      </c>
      <c r="N3328" s="145" t="s">
        <v>5211</v>
      </c>
      <c r="O3328" s="254">
        <v>4630076446554</v>
      </c>
      <c r="P3328" s="118"/>
      <c r="Q3328" s="136"/>
      <c r="R3328" s="127"/>
      <c r="S3328" s="128"/>
      <c r="T3328" s="22"/>
    </row>
    <row r="3329" s="19" customFormat="1" outlineLevel="1" spans="1:20">
      <c r="A3329" s="70" t="s">
        <v>7423</v>
      </c>
      <c r="B3329" s="71" t="s">
        <v>7424</v>
      </c>
      <c r="C3329" s="72" t="s">
        <v>350</v>
      </c>
      <c r="D3329" s="73"/>
      <c r="E3329" s="75"/>
      <c r="F3329" s="75">
        <f t="shared" si="789"/>
        <v>0</v>
      </c>
      <c r="G3329" s="75">
        <f t="shared" si="790"/>
        <v>0</v>
      </c>
      <c r="H3329" s="78"/>
      <c r="I3329" s="72"/>
      <c r="J3329" s="75" t="str">
        <f t="shared" si="786"/>
        <v/>
      </c>
      <c r="K3329" s="72"/>
      <c r="L3329" s="72"/>
      <c r="M3329" s="111" t="s">
        <v>351</v>
      </c>
      <c r="N3329" s="145" t="s">
        <v>5211</v>
      </c>
      <c r="O3329" s="254">
        <v>4630076446561</v>
      </c>
      <c r="P3329" s="118"/>
      <c r="Q3329" s="136"/>
      <c r="R3329" s="127"/>
      <c r="S3329" s="128"/>
      <c r="T3329" s="22"/>
    </row>
    <row r="3330" s="19" customFormat="1" outlineLevel="1" spans="1:20">
      <c r="A3330" s="70" t="s">
        <v>7425</v>
      </c>
      <c r="B3330" s="71" t="s">
        <v>7426</v>
      </c>
      <c r="C3330" s="72" t="s">
        <v>350</v>
      </c>
      <c r="D3330" s="73"/>
      <c r="E3330" s="75"/>
      <c r="F3330" s="75">
        <f t="shared" si="789"/>
        <v>0</v>
      </c>
      <c r="G3330" s="75">
        <f t="shared" si="790"/>
        <v>0</v>
      </c>
      <c r="H3330" s="78"/>
      <c r="I3330" s="72"/>
      <c r="J3330" s="75" t="str">
        <f t="shared" si="786"/>
        <v/>
      </c>
      <c r="K3330" s="72"/>
      <c r="L3330" s="72"/>
      <c r="M3330" s="111" t="s">
        <v>351</v>
      </c>
      <c r="N3330" s="145" t="s">
        <v>5211</v>
      </c>
      <c r="O3330" s="254">
        <v>4630076446578</v>
      </c>
      <c r="P3330" s="118"/>
      <c r="Q3330" s="136"/>
      <c r="R3330" s="127"/>
      <c r="S3330" s="128"/>
      <c r="T3330" s="22"/>
    </row>
    <row r="3331" s="19" customFormat="1" outlineLevel="1" spans="1:20">
      <c r="A3331" s="70" t="s">
        <v>7427</v>
      </c>
      <c r="B3331" s="71" t="s">
        <v>7428</v>
      </c>
      <c r="C3331" s="72" t="s">
        <v>350</v>
      </c>
      <c r="D3331" s="73"/>
      <c r="E3331" s="75"/>
      <c r="F3331" s="75">
        <f t="shared" si="789"/>
        <v>0</v>
      </c>
      <c r="G3331" s="75">
        <f t="shared" si="790"/>
        <v>0</v>
      </c>
      <c r="H3331" s="78"/>
      <c r="I3331" s="72"/>
      <c r="J3331" s="75" t="str">
        <f t="shared" si="786"/>
        <v/>
      </c>
      <c r="K3331" s="72"/>
      <c r="L3331" s="72"/>
      <c r="M3331" s="111" t="s">
        <v>351</v>
      </c>
      <c r="N3331" s="145" t="s">
        <v>5211</v>
      </c>
      <c r="O3331" s="254">
        <v>4630076446585</v>
      </c>
      <c r="P3331" s="118"/>
      <c r="Q3331" s="136"/>
      <c r="R3331" s="127"/>
      <c r="S3331" s="128"/>
      <c r="T3331" s="22"/>
    </row>
    <row r="3332" s="19" customFormat="1" outlineLevel="1" spans="1:20">
      <c r="A3332" s="70" t="s">
        <v>7429</v>
      </c>
      <c r="B3332" s="71" t="s">
        <v>7430</v>
      </c>
      <c r="C3332" s="72" t="s">
        <v>350</v>
      </c>
      <c r="D3332" s="73"/>
      <c r="E3332" s="75"/>
      <c r="F3332" s="75">
        <f t="shared" si="789"/>
        <v>0</v>
      </c>
      <c r="G3332" s="75">
        <f t="shared" si="790"/>
        <v>0</v>
      </c>
      <c r="H3332" s="78"/>
      <c r="I3332" s="72"/>
      <c r="J3332" s="75" t="str">
        <f t="shared" si="786"/>
        <v/>
      </c>
      <c r="K3332" s="72"/>
      <c r="L3332" s="72"/>
      <c r="M3332" s="111" t="s">
        <v>351</v>
      </c>
      <c r="N3332" s="145" t="s">
        <v>5211</v>
      </c>
      <c r="O3332" s="254">
        <v>4630076446493</v>
      </c>
      <c r="P3332" s="118"/>
      <c r="Q3332" s="136"/>
      <c r="R3332" s="127"/>
      <c r="S3332" s="128"/>
      <c r="T3332" s="22"/>
    </row>
    <row r="3333" s="19" customFormat="1" outlineLevel="1" spans="1:20">
      <c r="A3333" s="70" t="s">
        <v>7431</v>
      </c>
      <c r="B3333" s="71" t="s">
        <v>7432</v>
      </c>
      <c r="C3333" s="72" t="s">
        <v>350</v>
      </c>
      <c r="D3333" s="73"/>
      <c r="E3333" s="75"/>
      <c r="F3333" s="75">
        <f t="shared" si="789"/>
        <v>0</v>
      </c>
      <c r="G3333" s="75">
        <f t="shared" si="790"/>
        <v>0</v>
      </c>
      <c r="H3333" s="78"/>
      <c r="I3333" s="72"/>
      <c r="J3333" s="75" t="str">
        <f t="shared" si="786"/>
        <v/>
      </c>
      <c r="K3333" s="72"/>
      <c r="L3333" s="72"/>
      <c r="M3333" s="111" t="s">
        <v>351</v>
      </c>
      <c r="N3333" s="145" t="s">
        <v>5211</v>
      </c>
      <c r="O3333" s="254">
        <v>4630076446592</v>
      </c>
      <c r="P3333" s="118"/>
      <c r="Q3333" s="136"/>
      <c r="R3333" s="127"/>
      <c r="S3333" s="128"/>
      <c r="T3333" s="22"/>
    </row>
    <row r="3334" s="19" customFormat="1" outlineLevel="1" spans="1:20">
      <c r="A3334" s="70" t="s">
        <v>7433</v>
      </c>
      <c r="B3334" s="71" t="s">
        <v>7434</v>
      </c>
      <c r="C3334" s="72" t="s">
        <v>350</v>
      </c>
      <c r="D3334" s="73"/>
      <c r="E3334" s="75"/>
      <c r="F3334" s="75">
        <f t="shared" si="789"/>
        <v>0</v>
      </c>
      <c r="G3334" s="75">
        <f t="shared" si="790"/>
        <v>0</v>
      </c>
      <c r="H3334" s="78"/>
      <c r="I3334" s="72"/>
      <c r="J3334" s="75" t="str">
        <f t="shared" si="786"/>
        <v/>
      </c>
      <c r="K3334" s="72"/>
      <c r="L3334" s="72"/>
      <c r="M3334" s="111" t="s">
        <v>351</v>
      </c>
      <c r="N3334" s="145" t="s">
        <v>5211</v>
      </c>
      <c r="O3334" s="254">
        <v>4630076446608</v>
      </c>
      <c r="P3334" s="118"/>
      <c r="Q3334" s="136"/>
      <c r="R3334" s="127"/>
      <c r="S3334" s="128"/>
      <c r="T3334" s="22"/>
    </row>
    <row r="3335" s="19" customFormat="1" outlineLevel="1" spans="1:20">
      <c r="A3335" s="70" t="s">
        <v>7435</v>
      </c>
      <c r="B3335" s="71" t="s">
        <v>7436</v>
      </c>
      <c r="C3335" s="72" t="s">
        <v>350</v>
      </c>
      <c r="D3335" s="73"/>
      <c r="E3335" s="75"/>
      <c r="F3335" s="75">
        <f t="shared" si="789"/>
        <v>0</v>
      </c>
      <c r="G3335" s="75">
        <f t="shared" si="790"/>
        <v>0</v>
      </c>
      <c r="H3335" s="78"/>
      <c r="I3335" s="72"/>
      <c r="J3335" s="75" t="str">
        <f t="shared" si="786"/>
        <v/>
      </c>
      <c r="K3335" s="72"/>
      <c r="L3335" s="72"/>
      <c r="M3335" s="111" t="s">
        <v>351</v>
      </c>
      <c r="N3335" s="145" t="s">
        <v>5211</v>
      </c>
      <c r="O3335" s="254">
        <v>4670042799994</v>
      </c>
      <c r="P3335" s="118"/>
      <c r="Q3335" s="136"/>
      <c r="R3335" s="127"/>
      <c r="S3335" s="128"/>
      <c r="T3335" s="22"/>
    </row>
    <row r="3336" s="19" customFormat="1" outlineLevel="1" spans="1:20">
      <c r="A3336" s="70" t="s">
        <v>7437</v>
      </c>
      <c r="B3336" s="71" t="s">
        <v>7438</v>
      </c>
      <c r="C3336" s="72" t="s">
        <v>350</v>
      </c>
      <c r="D3336" s="73"/>
      <c r="E3336" s="75"/>
      <c r="F3336" s="75">
        <f t="shared" si="789"/>
        <v>0</v>
      </c>
      <c r="G3336" s="75">
        <f t="shared" si="790"/>
        <v>0</v>
      </c>
      <c r="H3336" s="78"/>
      <c r="I3336" s="72"/>
      <c r="J3336" s="75" t="str">
        <f t="shared" si="786"/>
        <v/>
      </c>
      <c r="K3336" s="72"/>
      <c r="L3336" s="72"/>
      <c r="M3336" s="111" t="s">
        <v>351</v>
      </c>
      <c r="N3336" s="145" t="s">
        <v>5211</v>
      </c>
      <c r="O3336" s="254">
        <v>4630076446639</v>
      </c>
      <c r="P3336" s="118"/>
      <c r="Q3336" s="136"/>
      <c r="R3336" s="127"/>
      <c r="S3336" s="128"/>
      <c r="T3336" s="22"/>
    </row>
    <row r="3337" s="19" customFormat="1" outlineLevel="1" spans="1:20">
      <c r="A3337" s="65" t="s">
        <v>319</v>
      </c>
      <c r="B3337" s="66"/>
      <c r="C3337" s="265"/>
      <c r="D3337" s="73"/>
      <c r="E3337" s="75"/>
      <c r="F3337" s="75"/>
      <c r="G3337" s="75"/>
      <c r="H3337" s="78"/>
      <c r="I3337" s="72"/>
      <c r="J3337" s="75" t="str">
        <f t="shared" si="786"/>
        <v/>
      </c>
      <c r="K3337" s="72"/>
      <c r="L3337" s="72"/>
      <c r="M3337" s="145"/>
      <c r="N3337" s="145"/>
      <c r="O3337" s="254"/>
      <c r="P3337" s="118"/>
      <c r="Q3337" s="136"/>
      <c r="R3337" s="127"/>
      <c r="S3337" s="128"/>
      <c r="T3337" s="22"/>
    </row>
    <row r="3338" s="19" customFormat="1" outlineLevel="1" spans="1:20">
      <c r="A3338" s="181" t="s">
        <v>7439</v>
      </c>
      <c r="B3338" s="167" t="s">
        <v>7440</v>
      </c>
      <c r="C3338" s="72" t="s">
        <v>350</v>
      </c>
      <c r="D3338" s="73"/>
      <c r="E3338" s="75"/>
      <c r="F3338" s="75">
        <f t="shared" ref="F3338:F3346" si="791">E3338-E3338*$G$2%</f>
        <v>0</v>
      </c>
      <c r="G3338" s="75">
        <f t="shared" ref="G3338:G3346" si="792">E3338-(20*E3338/100)</f>
        <v>0</v>
      </c>
      <c r="H3338" s="78"/>
      <c r="I3338" s="72"/>
      <c r="J3338" s="75" t="str">
        <f t="shared" si="786"/>
        <v/>
      </c>
      <c r="K3338" s="72"/>
      <c r="L3338" s="72"/>
      <c r="M3338" s="111" t="s">
        <v>351</v>
      </c>
      <c r="N3338" s="145" t="s">
        <v>5211</v>
      </c>
      <c r="O3338" s="254"/>
      <c r="P3338" s="118"/>
      <c r="Q3338" s="136"/>
      <c r="R3338" s="127"/>
      <c r="S3338" s="128"/>
      <c r="T3338" s="22"/>
    </row>
    <row r="3339" s="19" customFormat="1" outlineLevel="1" spans="1:20">
      <c r="A3339" s="181" t="s">
        <v>7441</v>
      </c>
      <c r="B3339" s="167" t="s">
        <v>7442</v>
      </c>
      <c r="C3339" s="72" t="s">
        <v>350</v>
      </c>
      <c r="D3339" s="73"/>
      <c r="E3339" s="75"/>
      <c r="F3339" s="75">
        <f t="shared" si="791"/>
        <v>0</v>
      </c>
      <c r="G3339" s="75">
        <f t="shared" si="792"/>
        <v>0</v>
      </c>
      <c r="H3339" s="78"/>
      <c r="I3339" s="72"/>
      <c r="J3339" s="75" t="str">
        <f t="shared" si="786"/>
        <v/>
      </c>
      <c r="K3339" s="72"/>
      <c r="L3339" s="72"/>
      <c r="M3339" s="111" t="s">
        <v>351</v>
      </c>
      <c r="N3339" s="145" t="s">
        <v>5211</v>
      </c>
      <c r="O3339" s="254"/>
      <c r="P3339" s="118"/>
      <c r="Q3339" s="136"/>
      <c r="R3339" s="127"/>
      <c r="S3339" s="128"/>
      <c r="T3339" s="22"/>
    </row>
    <row r="3340" s="19" customFormat="1" outlineLevel="1" spans="1:20">
      <c r="A3340" s="181" t="s">
        <v>7443</v>
      </c>
      <c r="B3340" s="167" t="s">
        <v>7444</v>
      </c>
      <c r="C3340" s="72" t="s">
        <v>350</v>
      </c>
      <c r="D3340" s="73"/>
      <c r="E3340" s="75"/>
      <c r="F3340" s="75">
        <f t="shared" si="791"/>
        <v>0</v>
      </c>
      <c r="G3340" s="75">
        <f t="shared" si="792"/>
        <v>0</v>
      </c>
      <c r="H3340" s="78"/>
      <c r="I3340" s="72"/>
      <c r="J3340" s="75" t="str">
        <f t="shared" si="786"/>
        <v/>
      </c>
      <c r="K3340" s="72"/>
      <c r="L3340" s="72"/>
      <c r="M3340" s="111" t="s">
        <v>351</v>
      </c>
      <c r="N3340" s="145" t="s">
        <v>5211</v>
      </c>
      <c r="O3340" s="254"/>
      <c r="P3340" s="118"/>
      <c r="Q3340" s="136"/>
      <c r="R3340" s="127"/>
      <c r="S3340" s="128"/>
      <c r="T3340" s="22"/>
    </row>
    <row r="3341" s="19" customFormat="1" outlineLevel="1" spans="1:20">
      <c r="A3341" s="181" t="s">
        <v>7445</v>
      </c>
      <c r="B3341" s="167" t="s">
        <v>7446</v>
      </c>
      <c r="C3341" s="72" t="s">
        <v>350</v>
      </c>
      <c r="D3341" s="73"/>
      <c r="E3341" s="75"/>
      <c r="F3341" s="75">
        <f t="shared" si="791"/>
        <v>0</v>
      </c>
      <c r="G3341" s="75">
        <f t="shared" si="792"/>
        <v>0</v>
      </c>
      <c r="H3341" s="78"/>
      <c r="I3341" s="72"/>
      <c r="J3341" s="75" t="str">
        <f t="shared" si="786"/>
        <v/>
      </c>
      <c r="K3341" s="72"/>
      <c r="L3341" s="72"/>
      <c r="M3341" s="111" t="s">
        <v>351</v>
      </c>
      <c r="N3341" s="145" t="s">
        <v>5211</v>
      </c>
      <c r="O3341" s="254"/>
      <c r="P3341" s="118"/>
      <c r="Q3341" s="136"/>
      <c r="R3341" s="127"/>
      <c r="S3341" s="128"/>
      <c r="T3341" s="22"/>
    </row>
    <row r="3342" s="19" customFormat="1" outlineLevel="1" spans="1:20">
      <c r="A3342" s="181" t="s">
        <v>7447</v>
      </c>
      <c r="B3342" s="167" t="s">
        <v>7448</v>
      </c>
      <c r="C3342" s="72" t="s">
        <v>350</v>
      </c>
      <c r="D3342" s="73"/>
      <c r="E3342" s="75"/>
      <c r="F3342" s="75">
        <f t="shared" si="791"/>
        <v>0</v>
      </c>
      <c r="G3342" s="75">
        <f t="shared" si="792"/>
        <v>0</v>
      </c>
      <c r="H3342" s="78"/>
      <c r="I3342" s="72"/>
      <c r="J3342" s="75" t="str">
        <f t="shared" si="786"/>
        <v/>
      </c>
      <c r="K3342" s="72"/>
      <c r="L3342" s="72"/>
      <c r="M3342" s="111" t="s">
        <v>351</v>
      </c>
      <c r="N3342" s="145" t="s">
        <v>5211</v>
      </c>
      <c r="O3342" s="254"/>
      <c r="P3342" s="118"/>
      <c r="Q3342" s="136"/>
      <c r="R3342" s="127"/>
      <c r="S3342" s="128"/>
      <c r="T3342" s="22"/>
    </row>
    <row r="3343" s="19" customFormat="1" outlineLevel="1" spans="1:20">
      <c r="A3343" s="181" t="s">
        <v>7449</v>
      </c>
      <c r="B3343" s="167" t="s">
        <v>7450</v>
      </c>
      <c r="C3343" s="72" t="s">
        <v>350</v>
      </c>
      <c r="D3343" s="73"/>
      <c r="E3343" s="75"/>
      <c r="F3343" s="75">
        <f t="shared" si="791"/>
        <v>0</v>
      </c>
      <c r="G3343" s="75">
        <f t="shared" si="792"/>
        <v>0</v>
      </c>
      <c r="H3343" s="78"/>
      <c r="I3343" s="72"/>
      <c r="J3343" s="75" t="str">
        <f t="shared" si="786"/>
        <v/>
      </c>
      <c r="K3343" s="72"/>
      <c r="L3343" s="72"/>
      <c r="M3343" s="111" t="s">
        <v>351</v>
      </c>
      <c r="N3343" s="145" t="s">
        <v>5211</v>
      </c>
      <c r="O3343" s="254"/>
      <c r="P3343" s="118"/>
      <c r="Q3343" s="136"/>
      <c r="R3343" s="127"/>
      <c r="S3343" s="128"/>
      <c r="T3343" s="22"/>
    </row>
    <row r="3344" s="19" customFormat="1" outlineLevel="1" spans="1:20">
      <c r="A3344" s="181" t="s">
        <v>7451</v>
      </c>
      <c r="B3344" s="167" t="s">
        <v>7452</v>
      </c>
      <c r="C3344" s="72" t="s">
        <v>350</v>
      </c>
      <c r="D3344" s="73"/>
      <c r="E3344" s="75"/>
      <c r="F3344" s="75">
        <f t="shared" si="791"/>
        <v>0</v>
      </c>
      <c r="G3344" s="75">
        <f t="shared" si="792"/>
        <v>0</v>
      </c>
      <c r="H3344" s="78"/>
      <c r="I3344" s="72"/>
      <c r="J3344" s="75" t="str">
        <f t="shared" si="786"/>
        <v/>
      </c>
      <c r="K3344" s="72"/>
      <c r="L3344" s="72"/>
      <c r="M3344" s="111" t="s">
        <v>351</v>
      </c>
      <c r="N3344" s="145" t="s">
        <v>5211</v>
      </c>
      <c r="O3344" s="254"/>
      <c r="P3344" s="118"/>
      <c r="Q3344" s="136"/>
      <c r="R3344" s="127"/>
      <c r="S3344" s="128"/>
      <c r="T3344" s="22"/>
    </row>
    <row r="3345" s="19" customFormat="1" outlineLevel="1" spans="1:20">
      <c r="A3345" s="181" t="s">
        <v>7453</v>
      </c>
      <c r="B3345" s="167" t="s">
        <v>7454</v>
      </c>
      <c r="C3345" s="72" t="s">
        <v>350</v>
      </c>
      <c r="D3345" s="73"/>
      <c r="E3345" s="75"/>
      <c r="F3345" s="75">
        <f t="shared" si="791"/>
        <v>0</v>
      </c>
      <c r="G3345" s="75">
        <f t="shared" si="792"/>
        <v>0</v>
      </c>
      <c r="H3345" s="78"/>
      <c r="I3345" s="72"/>
      <c r="J3345" s="75" t="str">
        <f t="shared" si="786"/>
        <v/>
      </c>
      <c r="K3345" s="72"/>
      <c r="L3345" s="72"/>
      <c r="M3345" s="111" t="s">
        <v>351</v>
      </c>
      <c r="N3345" s="145" t="s">
        <v>5211</v>
      </c>
      <c r="O3345" s="254"/>
      <c r="P3345" s="118"/>
      <c r="Q3345" s="136"/>
      <c r="R3345" s="127"/>
      <c r="S3345" s="128"/>
      <c r="T3345" s="22"/>
    </row>
    <row r="3346" s="19" customFormat="1" outlineLevel="1" spans="1:20">
      <c r="A3346" s="181" t="s">
        <v>7455</v>
      </c>
      <c r="B3346" s="167" t="s">
        <v>7456</v>
      </c>
      <c r="C3346" s="72" t="s">
        <v>350</v>
      </c>
      <c r="D3346" s="73"/>
      <c r="E3346" s="75"/>
      <c r="F3346" s="75">
        <f t="shared" si="791"/>
        <v>0</v>
      </c>
      <c r="G3346" s="75">
        <f t="shared" si="792"/>
        <v>0</v>
      </c>
      <c r="H3346" s="78"/>
      <c r="I3346" s="72"/>
      <c r="J3346" s="75" t="str">
        <f t="shared" si="786"/>
        <v/>
      </c>
      <c r="K3346" s="72"/>
      <c r="L3346" s="72"/>
      <c r="M3346" s="111" t="s">
        <v>351</v>
      </c>
      <c r="N3346" s="145" t="s">
        <v>5211</v>
      </c>
      <c r="O3346" s="254"/>
      <c r="P3346" s="118"/>
      <c r="Q3346" s="136"/>
      <c r="R3346" s="127"/>
      <c r="S3346" s="128"/>
      <c r="T3346" s="22"/>
    </row>
    <row r="3347" ht="23.1" customHeight="1" spans="1:19">
      <c r="A3347" s="266" t="s">
        <v>7457</v>
      </c>
      <c r="B3347" s="267"/>
      <c r="C3347" s="268"/>
      <c r="D3347" s="73"/>
      <c r="E3347" s="269"/>
      <c r="F3347" s="270"/>
      <c r="G3347" s="270"/>
      <c r="H3347" s="67"/>
      <c r="I3347" s="108"/>
      <c r="J3347" s="108"/>
      <c r="K3347" s="72"/>
      <c r="L3347" s="72"/>
      <c r="M3347" s="145"/>
      <c r="N3347" s="145"/>
      <c r="O3347" s="72"/>
      <c r="P3347" s="118"/>
      <c r="Q3347" s="136"/>
      <c r="R3347" s="127"/>
      <c r="S3347" s="128"/>
    </row>
    <row r="3348" ht="3" customHeight="1" spans="1:19">
      <c r="A3348" s="70"/>
      <c r="B3348" s="71"/>
      <c r="C3348" s="72"/>
      <c r="D3348" s="254"/>
      <c r="E3348" s="75"/>
      <c r="F3348" s="75"/>
      <c r="G3348" s="75"/>
      <c r="H3348" s="67"/>
      <c r="I3348" s="108"/>
      <c r="J3348" s="108"/>
      <c r="K3348" s="72"/>
      <c r="L3348" s="72"/>
      <c r="M3348" s="145"/>
      <c r="N3348" s="145"/>
      <c r="O3348" s="72"/>
      <c r="P3348" s="118"/>
      <c r="Q3348" s="136"/>
      <c r="R3348" s="127"/>
      <c r="S3348" s="128"/>
    </row>
    <row r="3349" ht="18" customHeight="1" spans="1:19">
      <c r="A3349" s="271" t="s">
        <v>7458</v>
      </c>
      <c r="B3349" s="71"/>
      <c r="C3349" s="72"/>
      <c r="D3349" s="254"/>
      <c r="E3349" s="75"/>
      <c r="F3349" s="75"/>
      <c r="G3349" s="75"/>
      <c r="H3349" s="67"/>
      <c r="I3349" s="108"/>
      <c r="J3349" s="108"/>
      <c r="K3349" s="72"/>
      <c r="L3349" s="72"/>
      <c r="M3349" s="145"/>
      <c r="N3349" s="145"/>
      <c r="O3349" s="72"/>
      <c r="P3349" s="118"/>
      <c r="Q3349" s="136"/>
      <c r="R3349" s="127"/>
      <c r="S3349" s="128"/>
    </row>
    <row r="3350" spans="1:19">
      <c r="A3350" s="271" t="s">
        <v>7459</v>
      </c>
      <c r="B3350" s="272"/>
      <c r="C3350" s="272"/>
      <c r="D3350" s="273"/>
      <c r="E3350" s="274"/>
      <c r="F3350" s="275"/>
      <c r="G3350" s="275"/>
      <c r="H3350" s="272"/>
      <c r="I3350" s="272"/>
      <c r="J3350" s="272"/>
      <c r="K3350" s="272"/>
      <c r="L3350" s="272"/>
      <c r="M3350" s="272"/>
      <c r="N3350" s="272"/>
      <c r="O3350" s="272"/>
      <c r="P3350" s="272"/>
      <c r="Q3350" s="272"/>
      <c r="R3350" s="272"/>
      <c r="S3350" s="285"/>
    </row>
    <row r="3351" spans="1:19">
      <c r="A3351" s="271" t="s">
        <v>7460</v>
      </c>
      <c r="B3351" s="276"/>
      <c r="C3351" s="276"/>
      <c r="D3351" s="277"/>
      <c r="E3351" s="278"/>
      <c r="F3351" s="275"/>
      <c r="G3351" s="275"/>
      <c r="H3351" s="272"/>
      <c r="I3351" s="272"/>
      <c r="J3351" s="272"/>
      <c r="K3351" s="276"/>
      <c r="L3351" s="276"/>
      <c r="M3351" s="276"/>
      <c r="N3351" s="276"/>
      <c r="O3351" s="276"/>
      <c r="P3351" s="276"/>
      <c r="Q3351" s="276"/>
      <c r="R3351" s="276"/>
      <c r="S3351" s="286"/>
    </row>
    <row r="3352" spans="1:19">
      <c r="A3352" s="279" t="s">
        <v>7461</v>
      </c>
      <c r="B3352" s="280"/>
      <c r="C3352" s="280"/>
      <c r="D3352" s="281"/>
      <c r="E3352" s="282"/>
      <c r="F3352" s="283"/>
      <c r="G3352" s="283"/>
      <c r="H3352" s="284"/>
      <c r="I3352" s="284"/>
      <c r="J3352" s="284"/>
      <c r="K3352" s="280"/>
      <c r="L3352" s="280"/>
      <c r="M3352" s="280"/>
      <c r="N3352" s="280"/>
      <c r="O3352" s="280"/>
      <c r="P3352" s="280"/>
      <c r="Q3352" s="280"/>
      <c r="R3352" s="280"/>
      <c r="S3352" s="287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5">
    <cfRule type="duplicateValues" dxfId="1" priority="1662"/>
    <cfRule type="duplicateValues" dxfId="0" priority="1677"/>
  </conditionalFormatting>
  <conditionalFormatting sqref="A2634">
    <cfRule type="duplicateValues" dxfId="1" priority="1650"/>
    <cfRule type="duplicateValues" dxfId="0" priority="14923"/>
  </conditionalFormatting>
  <conditionalFormatting sqref="A2643">
    <cfRule type="duplicateValues" dxfId="0" priority="1623"/>
    <cfRule type="duplicateValues" dxfId="1" priority="1624"/>
  </conditionalFormatting>
  <conditionalFormatting sqref="A2650">
    <cfRule type="duplicateValues" dxfId="0" priority="1604"/>
    <cfRule type="duplicateValues" dxfId="1" priority="1605"/>
  </conditionalFormatting>
  <conditionalFormatting sqref="A2658">
    <cfRule type="duplicateValues" dxfId="0" priority="5613"/>
    <cfRule type="duplicateValues" dxfId="1" priority="5614"/>
  </conditionalFormatting>
  <conditionalFormatting sqref="A2659">
    <cfRule type="duplicateValues" dxfId="0" priority="1585"/>
    <cfRule type="duplicateValues" dxfId="1" priority="1586"/>
  </conditionalFormatting>
  <conditionalFormatting sqref="A2663">
    <cfRule type="duplicateValues" dxfId="1" priority="1570"/>
    <cfRule type="duplicateValues" dxfId="0" priority="1582"/>
  </conditionalFormatting>
  <conditionalFormatting sqref="A2668">
    <cfRule type="duplicateValues" dxfId="0" priority="1547"/>
    <cfRule type="duplicateValues" dxfId="1" priority="1548"/>
  </conditionalFormatting>
  <conditionalFormatting sqref="A2675">
    <cfRule type="duplicateValues" dxfId="0" priority="1528"/>
    <cfRule type="duplicateValues" dxfId="1" priority="1529"/>
  </conditionalFormatting>
  <conditionalFormatting sqref="A2682">
    <cfRule type="duplicateValues" dxfId="0" priority="1509"/>
    <cfRule type="duplicateValues" dxfId="1" priority="1510"/>
  </conditionalFormatting>
  <conditionalFormatting sqref="A2688">
    <cfRule type="duplicateValues" dxfId="0" priority="1490"/>
    <cfRule type="duplicateValues" dxfId="1" priority="1500"/>
  </conditionalFormatting>
  <conditionalFormatting sqref="A2693">
    <cfRule type="duplicateValues" dxfId="1" priority="1473"/>
    <cfRule type="duplicateValues" dxfId="0" priority="14930"/>
  </conditionalFormatting>
  <conditionalFormatting sqref="A2706">
    <cfRule type="duplicateValues" dxfId="0" priority="1452"/>
    <cfRule type="duplicateValues" dxfId="1" priority="1453"/>
  </conditionalFormatting>
  <conditionalFormatting sqref="A2713">
    <cfRule type="duplicateValues" dxfId="1" priority="5600"/>
    <cfRule type="duplicateValues" dxfId="0" priority="5610"/>
  </conditionalFormatting>
  <conditionalFormatting sqref="A2714">
    <cfRule type="duplicateValues" dxfId="0" priority="1433"/>
    <cfRule type="duplicateValues" dxfId="1" priority="1434"/>
  </conditionalFormatting>
  <conditionalFormatting sqref="A2744">
    <cfRule type="duplicateValues" dxfId="1" priority="1420"/>
    <cfRule type="duplicateValues" dxfId="0" priority="1430"/>
  </conditionalFormatting>
  <conditionalFormatting sqref="A2754">
    <cfRule type="duplicateValues" dxfId="1" priority="1397"/>
    <cfRule type="duplicateValues" dxfId="0" priority="14934"/>
  </conditionalFormatting>
  <conditionalFormatting sqref="A2759">
    <cfRule type="duplicateValues" dxfId="1" priority="1377"/>
    <cfRule type="duplicateValues" dxfId="0" priority="14935"/>
  </conditionalFormatting>
  <conditionalFormatting sqref="A2766">
    <cfRule type="duplicateValues" dxfId="0" priority="1357"/>
    <cfRule type="duplicateValues" dxfId="1" priority="1358"/>
  </conditionalFormatting>
  <conditionalFormatting sqref="A2773">
    <cfRule type="duplicateValues" dxfId="1" priority="1340"/>
    <cfRule type="duplicateValues" dxfId="0" priority="1354"/>
  </conditionalFormatting>
  <conditionalFormatting sqref="A2784">
    <cfRule type="duplicateValues" dxfId="1" priority="1330"/>
    <cfRule type="duplicateValues" dxfId="0" priority="14937"/>
  </conditionalFormatting>
  <conditionalFormatting sqref="A2796">
    <cfRule type="duplicateValues" dxfId="0" priority="1300"/>
    <cfRule type="duplicateValues" dxfId="1" priority="1301"/>
  </conditionalFormatting>
  <conditionalFormatting sqref="A2816">
    <cfRule type="duplicateValues" dxfId="0" priority="1281"/>
    <cfRule type="duplicateValues" dxfId="1" priority="1282"/>
  </conditionalFormatting>
  <conditionalFormatting sqref="A2821">
    <cfRule type="duplicateValues" dxfId="0" priority="1262"/>
    <cfRule type="duplicateValues" dxfId="1" priority="1263"/>
  </conditionalFormatting>
  <conditionalFormatting sqref="A2829">
    <cfRule type="duplicateValues" dxfId="1" priority="1250"/>
    <cfRule type="duplicateValues" dxfId="0" priority="14940"/>
  </conditionalFormatting>
  <conditionalFormatting sqref="A2832">
    <cfRule type="duplicateValues" dxfId="0" priority="1224"/>
    <cfRule type="duplicateValues" dxfId="1" priority="1225"/>
  </conditionalFormatting>
  <conditionalFormatting sqref="A2837">
    <cfRule type="duplicateValues" dxfId="0" priority="1205"/>
    <cfRule type="duplicateValues" dxfId="1" priority="1206"/>
  </conditionalFormatting>
  <conditionalFormatting sqref="A2848">
    <cfRule type="duplicateValues" dxfId="0" priority="1186"/>
    <cfRule type="duplicateValues" dxfId="1" priority="1187"/>
  </conditionalFormatting>
  <conditionalFormatting sqref="A2861">
    <cfRule type="duplicateValues" dxfId="1" priority="1170"/>
    <cfRule type="duplicateValues" dxfId="0" priority="1183"/>
  </conditionalFormatting>
  <conditionalFormatting sqref="A2874">
    <cfRule type="duplicateValues" dxfId="0" priority="1148"/>
    <cfRule type="duplicateValues" dxfId="1" priority="1153"/>
  </conditionalFormatting>
  <conditionalFormatting sqref="A2881">
    <cfRule type="duplicateValues" dxfId="0" priority="1129"/>
    <cfRule type="duplicateValues" dxfId="1" priority="1130"/>
  </conditionalFormatting>
  <conditionalFormatting sqref="A2888">
    <cfRule type="duplicateValues" dxfId="0" priority="1110"/>
    <cfRule type="duplicateValues" dxfId="1" priority="1111"/>
  </conditionalFormatting>
  <conditionalFormatting sqref="A2898">
    <cfRule type="duplicateValues" dxfId="1" priority="1100"/>
    <cfRule type="duplicateValues" dxfId="0" priority="1107"/>
  </conditionalFormatting>
  <conditionalFormatting sqref="A2902">
    <cfRule type="duplicateValues" dxfId="1" priority="514"/>
    <cfRule type="duplicateValues" dxfId="0" priority="521"/>
  </conditionalFormatting>
  <conditionalFormatting sqref="A3053">
    <cfRule type="duplicateValues" dxfId="1" priority="1073"/>
    <cfRule type="duplicateValues" dxfId="0" priority="14947"/>
  </conditionalFormatting>
  <conditionalFormatting sqref="A3061">
    <cfRule type="duplicateValues" dxfId="1" priority="5798"/>
    <cfRule type="duplicateValues" dxfId="0" priority="5813"/>
  </conditionalFormatting>
  <conditionalFormatting sqref="A3062">
    <cfRule type="duplicateValues" dxfId="0" priority="1053"/>
    <cfRule type="duplicateValues" dxfId="1" priority="1054"/>
  </conditionalFormatting>
  <conditionalFormatting sqref="A3133">
    <cfRule type="duplicateValues" dxfId="0" priority="1034"/>
    <cfRule type="duplicateValues" dxfId="1" priority="1035"/>
  </conditionalFormatting>
  <conditionalFormatting sqref="A3139">
    <cfRule type="duplicateValues" dxfId="1" priority="1020"/>
    <cfRule type="duplicateValues" dxfId="0" priority="1031"/>
  </conditionalFormatting>
  <conditionalFormatting sqref="A3141">
    <cfRule type="duplicateValues" dxfId="1" priority="997"/>
    <cfRule type="duplicateValues" dxfId="0" priority="14950"/>
  </conditionalFormatting>
  <conditionalFormatting sqref="A3150">
    <cfRule type="duplicateValues" dxfId="0" priority="977"/>
    <cfRule type="duplicateValues" dxfId="1" priority="978"/>
  </conditionalFormatting>
  <conditionalFormatting sqref="A3163">
    <cfRule type="duplicateValues" dxfId="0" priority="958"/>
    <cfRule type="duplicateValues" dxfId="1" priority="959"/>
  </conditionalFormatting>
  <conditionalFormatting sqref="A3173">
    <cfRule type="duplicateValues" dxfId="1" priority="940"/>
    <cfRule type="duplicateValues" dxfId="0" priority="955"/>
  </conditionalFormatting>
  <conditionalFormatting sqref="A3212">
    <cfRule type="duplicateValues" dxfId="1" priority="930"/>
    <cfRule type="duplicateValues" dxfId="0" priority="14954"/>
  </conditionalFormatting>
  <conditionalFormatting sqref="A3229">
    <cfRule type="duplicateValues" dxfId="0" priority="1"/>
    <cfRule type="duplicateValues" dxfId="1" priority="2"/>
  </conditionalFormatting>
  <conditionalFormatting sqref="A3246">
    <cfRule type="duplicateValues" dxfId="0" priority="5575"/>
    <cfRule type="duplicateValues" dxfId="1" priority="5576"/>
  </conditionalFormatting>
  <conditionalFormatting sqref="A3247">
    <cfRule type="duplicateValues" dxfId="0" priority="901"/>
    <cfRule type="duplicateValues" dxfId="1" priority="902"/>
  </conditionalFormatting>
  <conditionalFormatting sqref="A3255">
    <cfRule type="duplicateValues" dxfId="1" priority="850"/>
    <cfRule type="duplicateValues" dxfId="0" priority="860"/>
  </conditionalFormatting>
  <conditionalFormatting sqref="A3260">
    <cfRule type="duplicateValues" dxfId="0" priority="825"/>
    <cfRule type="duplicateValues" dxfId="1" priority="826"/>
  </conditionalFormatting>
  <conditionalFormatting sqref="A3265">
    <cfRule type="duplicateValues" dxfId="0" priority="806"/>
    <cfRule type="duplicateValues" dxfId="1" priority="807"/>
  </conditionalFormatting>
  <conditionalFormatting sqref="A3267">
    <cfRule type="duplicateValues" dxfId="0" priority="787"/>
    <cfRule type="duplicateValues" dxfId="1" priority="788"/>
  </conditionalFormatting>
  <conditionalFormatting sqref="A3270">
    <cfRule type="duplicateValues" dxfId="0" priority="768"/>
    <cfRule type="duplicateValues" dxfId="1" priority="769"/>
  </conditionalFormatting>
  <conditionalFormatting sqref="A3273">
    <cfRule type="duplicateValues" dxfId="0" priority="749"/>
    <cfRule type="duplicateValues" dxfId="1" priority="750"/>
  </conditionalFormatting>
  <conditionalFormatting sqref="A3276">
    <cfRule type="duplicateValues" dxfId="0" priority="730"/>
    <cfRule type="duplicateValues" dxfId="1" priority="731"/>
  </conditionalFormatting>
  <conditionalFormatting sqref="A3292">
    <cfRule type="duplicateValues" dxfId="1" priority="725"/>
    <cfRule type="duplicateValues" dxfId="0" priority="727"/>
  </conditionalFormatting>
  <conditionalFormatting sqref="A3302">
    <cfRule type="duplicateValues" dxfId="0" priority="882"/>
    <cfRule type="duplicateValues" dxfId="1" priority="883"/>
  </conditionalFormatting>
  <conditionalFormatting sqref="A3310">
    <cfRule type="duplicateValues" dxfId="0" priority="863"/>
    <cfRule type="duplicateValues" dxfId="1" priority="864"/>
  </conditionalFormatting>
  <conditionalFormatting sqref="A3313">
    <cfRule type="duplicateValues" dxfId="0" priority="14961"/>
    <cfRule type="duplicateValues" dxfId="1" priority="14961"/>
  </conditionalFormatting>
  <conditionalFormatting sqref="A3327">
    <cfRule type="duplicateValues" dxfId="0" priority="14962"/>
    <cfRule type="duplicateValues" dxfId="1" priority="14962"/>
  </conditionalFormatting>
  <conditionalFormatting sqref="A3337">
    <cfRule type="duplicateValues" dxfId="0" priority="654"/>
    <cfRule type="duplicateValues" dxfId="1" priority="655"/>
  </conditionalFormatting>
  <conditionalFormatting sqref="A334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38:A3346">
    <cfRule type="duplicateValues" dxfId="1" priority="5834"/>
    <cfRule type="duplicateValues" dxfId="2" priority="5853"/>
  </conditionalFormatting>
  <conditionalFormatting sqref="A3350:A335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3353:A65909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2635:A2642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3353:A65909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2651:A2657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3353:A65909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2664:A266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3353:A65909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2610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3353:A65909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2596:A2601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3353:A65909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2635:A2642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3353:A65909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2651:A265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3353:A65909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2635:A2642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2767:A2772 A2589:A2594 A2774:A2783 A2660:A2662 A2817:A2820 A2644:A2649 A2822:A2828 A2579:A2587 A2849:A2860 A2635:A2642 A2797:A2815 A2568:A2577 A2760:A2765 A2626:A2633 A3328:A3336 A2669:A2674 A2830:A2831 A2612:A2615 A2785:A2795 A2651:A2657 A3248:A3254 A2549:A2554 A2715:A2743 A2617:A2624 A3314:A3326 A2128:A2145 A3347:A65909 A2118:A2126 A2328:A2340 A2455:A2457 A2459:A2464 A2239:A2241 A2298:A2307 A3054:A3060 A2272:A2282 A2244:A2270 A2707:A2712 A2833:A2836 A2889:A2897 A2862:A2873 A2676:A2681 A2838:A2847 A2689:A2692 A2875:A2880 A2903:A3052 A2882:A2887 A2899:A2901 A2683:A2687 A3277:A3291 A3303:A3309 A3266 A3271:A3272 A3274:A3275 A3293:A3301 A3256:A3259 A3268:A3269 A3311:A3312 A3261:A3264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2774:A2783 A2579:A2587 A2683:A2687 A2669:A2674 A2817:A2820 A2612:A2615 A2767:A2772 A2644:A2649 A2785:A2795 A2617:A2624 A2838:A2847 A2568:A2577 A3347:A65909 A2557:A2566 A2889:A2897 A2651:A2657 A2760:A2765 A2549:A2554 A2707:A2712 A2660:A2662 A3248:A3254 A2664:A2667 A2715:A2743 A2626:A2633 A3314:A3326 A2128:A2145 A3328:A3336 A2118:A2126 A2272:A2282 A2497:A2536 A2488:A2495 A2235:A2237 A2239:A2241 A2424:A2431 A2244:A2270 A3054:A3060 A2353:A2361 A2830:A2831 A2689:A2692 A2862:A2873 A2882:A2887 A2833:A2836 A2676:A2681 A2875:A2880 A2849:A2860 A2822:A2828 A2903:A3052 A2899:A2901 A2797:A2815 A3311:A3312 A3274:A3275 A3303:A3309 A3256:A3259 A3261:A3264 A3268:A3269 A3271:A3272 A3293:A3301 A3266 A3277:A3291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2774:A2783 A2626:A2633 A2785:A2795 A2669:A2674 A2767:A2772 A2549:A2554 A2683:A2687 A2596:A2601 A2882:A2887 A2644:A2649 A2760:A2765 A2660:A2662 A3314:A3326 A2635:A2642 A2899:A2901 A2617:A2624 A2903:A3052 A2579:A2587 A3328:A3336 A2147:A2161 A3248:A3254 A2163:A2173 A2875:A2880 A2342:A2351 A3347:A65909 A2175:A2185 A3054:A3060 A2353:A2361 A2187:A2196 A2244:A2270 A2198:A2207 A2797:A2815 A2822:A2828 A2838:A2847 A2817:A2820 A2707:A2712 A2689:A2692 A2849:A2860 A2889:A2897 A2715:A2743 A2830:A2831 A2862:A2873 A2833:A2836 A2676:A2681 A3277:A3291 A3268:A3269 A3256:A3259 A3266 A3311:A3312 A3274:A3275 A3261:A3264 A3271:A3272 A3293:A3301 A3303:A3309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2774:A2783 A2557:A2566 A2849:A2860 A2612:A2615 A3347:A65909 A2617:A2624 A3328:A3336 A2626:A2633 A2830:A2831 A2635:A2642 A1581:A1603 A2644:A2649 A1684:A1687 A2651:A2657 A3248:A3254 A2664:A2667 A2785:A2795 A2660:A2662 A1675:A1682 A2669:A2674 A3314:A3326 A2549:A2554 A2822:A2828 A1605:A1633 A2538:A2547 A2899:A2901 A2676:A2681 A1672:A1673 A1689:A1690 A1533:A1556 A2683:A2687 A1664:A1667 A2767:A2772 A1558:A1579 A2689:A2692 A3054:A3060 A2760:A2765 A2707:A2712 A2755:A2758 A3271:A3272 A3293:A3301 A3266 A3303:A3309 A3274:A3275 A3311:A3312 A3261:A3264 A3256:A3259 A3277:A3291 A3268:A3269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2689:A2692 A2549:A2554 A1642:A1651 A2596:A2601 A2683:A2687 A2589:A2594 A1653:A1662 A2635:A2642 A3328:A3336 A2579:A2587 A3347:A65909 A2557:A2566 A2676:A2681 A2626:A2633 A1635:A1640 A2617:A2624 A3248:A3254 A2644:A2649 A2707:A2712 A2612:A2615 A2755:A2758 A2568:A2577 A2797:A2815 A2480:A2482 A3314:A3326 A2484:A2486 A2838:A2847 A2371:A2382 A2899:A2901 A2538:A2547 A2715:A2743 A2767:A2772 A2745:A2753 A2882:A2887 A2862:A2873 A2785:A2795 A2903:A3052 A2760:A2765 A2817:A2820 A2822:A2828 A2849:A2860 A2875:A2880 A2889:A2897 A2830:A2831 A2774:A2783 A2833:A2836 A3054:A3060 A3268:A3269 A3311:A3312 A3293:A3301 A3256:A3259 A3277:A3291 A3271:A3272 A3274:A3275 A3266 A3303:A3309 A3261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054:A3060 A2596:A2601 A2715:A2743 A2612:A2615 A2797:A2815 A2557:A2566 A2817:A2820 A2579:A2587 A3248:A3254 A2568:A2577 A2838:A2847 A2610 A2889:A2897 A2669:A2674 A2767:A2772 A2664:A2667 A2822:A2828 A2549:A2554 A3314:A3326 A2128:A2145 A3328:A3336 A2309:A2313 A2760:A2765 A2118:A2126 A3347:A65909 A2315:A2326 A2676:A2681 A2223:A2227 A2455:A2457 A2235:A2237 A2862:A2873 A2833:A2836 A2774:A2783 A2830:A2831 A2875:A2880 A2785:A2795 A2903:A3052 A2683:A2687 A2882:A2887 A2689:A2692 A2899:A2901 A2707:A2712 A2849:A2860 A3256:A3259 A3311:A3312 A3277:A3291 A3261:A3264 A3268:A3269 A3266 A3303:A3309 A3274:A3275 A3293:A3301 A3271:A3272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2755:A2758 A2617:A2624 A2745:A2753 A2664:A2667 A2760:A2765 A2610 A2882:A2887 A2568:A2577 A2767:A2772 A2603:A2608 A2849:A2860 A2596:A2601 A3328:A3336 A2557:A2566 A3314:A3326 A2589:A2594 A1558:A1579 A2669:A2674 A2899:A2901 A2579:A2587 A3347:A65909 A2612:A2615 A2774:A2783 A2451:A2453 A3248:A3254 A2239:A2241 A2838:A2847 A2538:A2547 A2497:A2536 A2488:A2495 A2455:A2457 A2689:A2692 A2862:A2873 A2875:A2880 A2889:A2897 A3054:A3060 A2903:A3052 A2822:A2828 A2707:A2712 A2683:A2687 A2785:A2795 A2830:A2831 A2797:A2815 A2715:A2743 A2676:A2681 A2833:A2836 A2817:A2820 A3271:A3272 A3256:A3259 A3268:A3269 A3277:A3291 A3261:A3264 A3274:A3275 A3293:A3301 A3311:A3312 A3303:A3309 A3266">
    <cfRule type="duplicateValues" dxfId="1" priority="13574"/>
  </conditionalFormatting>
  <conditionalFormatting sqref="A1:A173 A1043:A1117 A195:A439 A1124:A1126 A441:A771 A1119:A1122 A776:A1036 A1128:A1154 A1194:A2161 A1187:A1192 A1156:A1185 A2187:A2196 A2903:A65909 A2198:A2495 A2497:A2901 A2175:A2185 A2163:A2173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338:A65909 A2760:A2765 A3328:A3336 A2755:A2758 A3314:A3326 A1692:A1828 A3213:A3228 A1830:A1920 A3230:A3245 A1922:A2012 A1653:A1662 A2715:A2743 A1642:A1651 A2745:A2753 A3151:A3162 A1689:A1690 A3164:A3172 A1684:A1687 A3054:A3061 A1675:A1682 A2830:A2831 A1672:A1673 A3142:A3149 A1669:A1670 A2833:A2836 A1664:A1667 A3248:A3254 A2903:A3052 A2676:A2681 A2899:A2901 A3140 A2889:A2897 A3134:A3138 A2882:A2887 A2683:A2687 A2875:A2880 A2689:A2692 A2862:A2873 A2694:A2705 A2849:A2860 A2707:A2712 A2838:A2847 A3063:A3132 A3293:A3301 A3277:A3291 A3274:A3275 A3271:A3272 A3268:A3269 A3266 A3261:A3264 A3256:A3259 A3311:A3312 A3303:A3309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5:A2743 A2903:A3052 A3054:A3060 A2899:A2901 A2889:A2897 A2774:A2783 A2882:A2887 A2760:A2765 A2817:A2820 A3314:A3326 A2830:A2831 A3347:A3348 A2862:A2873 A3248:A3254 A2785:A2795 A2822:A2828 A2875:A2880 A3328:A3336 A2849:A2860 A2838:A2847 A2833:A2836 A2767:A2772 A2797:A2815 A3271:A3272 A3293:A3301 A3303:A3309 A3268:A3269 A3277:A3291 A3256:A3259 A3261:A3264 A3274:A3275 A3311:A3312 A3266">
    <cfRule type="duplicateValues" dxfId="1" priority="14614"/>
  </conditionalFormatting>
  <conditionalFormatting sqref="A2715:A2743 A2889:A2897 A3054:A3060 A2903:A3052 A2899:A2901 A2767:A2772 A2882:A2887 A3328:A3336 A2833:A2836 A3314:A3326 A2830:A2831 A2774:A2783 A2822:A2828 A3347:A3348 A2797:A2815 A2785:A2795 A2817:A2820 A2838:A2847 A2875:A2880 A2849:A2860 A2862:A2873 A3248:A3254 A2760:A2765 A3311:A3312 A3293:A3301 A3277:A3291 A3256:A3259 A3271:A3272 A3261:A3264 A3303:A3309 A3274:A3275 A3266 A3268:A3269">
    <cfRule type="duplicateValues" dxfId="1" priority="14563"/>
  </conditionalFormatting>
  <conditionalFormatting sqref="A2715:A2743 A2903:A3052 A3054:A3060 A2899:A2901 A2889:A2897 A2774:A2783 A2882:A2887 A3314:A3326 A2817:A2820 A2760:A2765 A2838:A2847 A3347:A3348 A2862:A2873 A2833:A2836 A2785:A2795 A2822:A2828 A2875:A2880 A3328:A3336 A2849:A2860 A2767:A2772 A2830:A2831 A3248:A3254 A2797:A2815 A3271:A3272 A3293:A3301 A3303:A3309 A3277:A3291 A3311:A3312 A3268:A3269 A3256:A3259 A3261:A3264 A3266 A3274:A3275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45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34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180" r:id="rId1018" display="Ссылка"/>
    <hyperlink ref="M1181" r:id="rId1019" display="Ссылка"/>
    <hyperlink ref="M1182" r:id="rId1020" display="Ссылка"/>
    <hyperlink ref="M1183" r:id="rId1021" display="Ссылка"/>
    <hyperlink ref="M1184" r:id="rId1022" display="Ссылка"/>
    <hyperlink ref="M1185" r:id="rId1023" display="Ссылка"/>
    <hyperlink ref="M1201" r:id="rId1024" display="Ссылка"/>
    <hyperlink ref="M1202" r:id="rId1025" display="Ссылка"/>
    <hyperlink ref="M1203" r:id="rId1026" display="Ссылка"/>
    <hyperlink ref="M1204" r:id="rId1027" display="Ссылка"/>
    <hyperlink ref="M1206" r:id="rId1028" display="Ссылка"/>
    <hyperlink ref="M1207" r:id="rId1029" display="Ссылка"/>
    <hyperlink ref="M1208" r:id="rId1030" display="Ссылка"/>
    <hyperlink ref="M1209" r:id="rId1031" display="Ссылка"/>
    <hyperlink ref="M1211" r:id="rId1032" display="Ссылка"/>
    <hyperlink ref="M1212" r:id="rId1033" display="Ссылка"/>
    <hyperlink ref="M1213" r:id="rId1034" display="Ссылка"/>
    <hyperlink ref="M1214" r:id="rId1035" display="Ссылка"/>
    <hyperlink ref="M1216" r:id="rId1036" display="Ссылка"/>
    <hyperlink ref="M1217" r:id="rId1037" display="Ссылка"/>
    <hyperlink ref="M1218" r:id="rId1038" display="Ссылка"/>
    <hyperlink ref="M1219" r:id="rId1039" display="Ссылка"/>
    <hyperlink ref="M1221" r:id="rId1040" display="Ссылка"/>
    <hyperlink ref="M1222" r:id="rId1041" display="Ссылка"/>
    <hyperlink ref="M1224" r:id="rId1042" display="Ссылка"/>
    <hyperlink ref="M1225" r:id="rId1043" display="Ссылка"/>
    <hyperlink ref="M1235" r:id="rId1044" display="Ссылка"/>
    <hyperlink ref="M1236" r:id="rId1045" display="Ссылка"/>
    <hyperlink ref="M1237" r:id="rId1046" display="Ссылка"/>
    <hyperlink ref="M1238" r:id="rId1047" display="Ссылка"/>
    <hyperlink ref="M1239" r:id="rId1048" display="Ссылка"/>
    <hyperlink ref="M1240" r:id="rId1049" display="Ссылка"/>
    <hyperlink ref="M1241" r:id="rId1050" display="Ссылка"/>
    <hyperlink ref="M1242" r:id="rId1051" display="Ссылка"/>
    <hyperlink ref="M1243" r:id="rId1052" display="Ссылка"/>
    <hyperlink ref="M1244" r:id="rId1053" display="Ссылка"/>
    <hyperlink ref="M1245" r:id="rId1054" display="Ссылка"/>
    <hyperlink ref="M1246" r:id="rId1055" display="Ссылка"/>
    <hyperlink ref="M1247" r:id="rId1056" display="Ссылка"/>
    <hyperlink ref="M1248" r:id="rId1057" display="Ссылка"/>
    <hyperlink ref="M1250" r:id="rId1058" display="Ссылка"/>
    <hyperlink ref="M1251" r:id="rId1059" display="Ссылка"/>
    <hyperlink ref="M1252" r:id="rId1060" display="Ссылка"/>
    <hyperlink ref="M1253" r:id="rId1061" display="Ссылка"/>
    <hyperlink ref="M1254" r:id="rId1062" display="Ссылка"/>
    <hyperlink ref="M1255" r:id="rId1063" display="Ссылка"/>
    <hyperlink ref="M1256" r:id="rId1064" display="Ссылка"/>
    <hyperlink ref="M1257" r:id="rId1065" display="Ссылка"/>
    <hyperlink ref="M1258" r:id="rId1066" display="Ссылка"/>
    <hyperlink ref="M1259" r:id="rId1067" display="Ссылка"/>
    <hyperlink ref="M1260" r:id="rId1068" display="Ссылка"/>
    <hyperlink ref="M1261" r:id="rId1069" display="Ссылка"/>
    <hyperlink ref="M1262" r:id="rId1070" display="Ссылка"/>
    <hyperlink ref="M1263" r:id="rId1071" display="Ссылка"/>
    <hyperlink ref="M1264" r:id="rId1072" display="Ссылка"/>
    <hyperlink ref="M1265" r:id="rId1073" display="Ссылка"/>
    <hyperlink ref="M1266" r:id="rId1074" display="Ссылка"/>
    <hyperlink ref="M1267" r:id="rId1075" display="Ссылка"/>
    <hyperlink ref="M1268" r:id="rId1076" display="Ссылка"/>
    <hyperlink ref="M1269" r:id="rId1077" display="Ссылка"/>
    <hyperlink ref="M1270" r:id="rId1078" display="Ссылка"/>
    <hyperlink ref="M1271" r:id="rId1079" display="Ссылка"/>
    <hyperlink ref="M1272" r:id="rId1080" display="Ссылка"/>
    <hyperlink ref="M1273" r:id="rId1081" display="Ссылка"/>
    <hyperlink ref="M1274" r:id="rId1082" display="Ссылка"/>
    <hyperlink ref="M1276" r:id="rId1083" display="Ссылка"/>
    <hyperlink ref="M1277" r:id="rId1084" display="Ссылка"/>
    <hyperlink ref="M1278" r:id="rId1085" display="Ссылка"/>
    <hyperlink ref="M1279" r:id="rId1086" display="Ссылка"/>
    <hyperlink ref="M1280" r:id="rId1087" display="Ссылка"/>
    <hyperlink ref="M1281" r:id="rId1088" display="Ссылка"/>
    <hyperlink ref="M1282" r:id="rId1089" display="Ссылка"/>
    <hyperlink ref="M1283" r:id="rId1090" display="Ссылка"/>
    <hyperlink ref="M1284" r:id="rId1091" display="Ссылка"/>
    <hyperlink ref="M1285" r:id="rId1092" display="Ссылка"/>
    <hyperlink ref="M1286" r:id="rId1093" display="Ссылка"/>
    <hyperlink ref="M1287" r:id="rId1094" display="Ссылка"/>
    <hyperlink ref="M1288" r:id="rId1095" display="Ссылка"/>
    <hyperlink ref="M1289" r:id="rId1096" display="Ссылка"/>
    <hyperlink ref="M1291" r:id="rId1097" display="Ссылка"/>
    <hyperlink ref="M1292" r:id="rId1098" display="Ссылка"/>
    <hyperlink ref="M1293" r:id="rId1099" display="Ссылка"/>
    <hyperlink ref="M1294" r:id="rId1100" display="Ссылка"/>
    <hyperlink ref="M1295" r:id="rId1101" display="Ссылка"/>
    <hyperlink ref="M1297" r:id="rId1102" display="Ссылка"/>
    <hyperlink ref="M1298" r:id="rId1103" display="Ссылка"/>
    <hyperlink ref="M1299" r:id="rId1104" display="Ссылка"/>
    <hyperlink ref="M1300" r:id="rId1105" display="Ссылка"/>
    <hyperlink ref="M1301" r:id="rId1106" display="Ссылка"/>
    <hyperlink ref="M1302" r:id="rId1107" display="Ссылка"/>
    <hyperlink ref="M1304" r:id="rId1108" display="Ссылка"/>
    <hyperlink ref="M1305" r:id="rId1109" display="Ссылка"/>
    <hyperlink ref="M1306" r:id="rId1110" display="Ссылка"/>
    <hyperlink ref="M1307" r:id="rId1111" display="Ссылка"/>
    <hyperlink ref="M1309" r:id="rId1112" display="Ссылка"/>
    <hyperlink ref="M1310" r:id="rId1113" display="Ссылка"/>
    <hyperlink ref="M1311" r:id="rId1114" display="Ссылка"/>
    <hyperlink ref="M1312" r:id="rId1115" display="Ссылка"/>
    <hyperlink ref="M1314" r:id="rId1116" display="Ссылка"/>
    <hyperlink ref="M1315" r:id="rId1117" display="Ссылка"/>
    <hyperlink ref="M1316" r:id="rId1118" display="Ссылка"/>
    <hyperlink ref="M1317" r:id="rId1119" display="Ссылка"/>
    <hyperlink ref="M1318" r:id="rId1120" display="Ссылка"/>
    <hyperlink ref="M1319" r:id="rId1121" display="Ссылка"/>
    <hyperlink ref="M1320" r:id="rId1122" display="Ссылка"/>
    <hyperlink ref="M1321" r:id="rId1123" display="Ссылка"/>
    <hyperlink ref="M1331" r:id="rId1124" display="Ссылка"/>
    <hyperlink ref="M1341" r:id="rId1125" display="Ссылка"/>
    <hyperlink ref="M1322" r:id="rId1126" display="Ссылка"/>
    <hyperlink ref="M1323" r:id="rId1127" display="Ссылка"/>
    <hyperlink ref="M1324" r:id="rId1128" display="Ссылка"/>
    <hyperlink ref="M1325" r:id="rId1129" display="Ссылка"/>
    <hyperlink ref="M1326" r:id="rId1130" display="Ссылка"/>
    <hyperlink ref="M1327" r:id="rId1131" display="Ссылка"/>
    <hyperlink ref="M1328" r:id="rId1132" display="Ссылка"/>
    <hyperlink ref="M1329" r:id="rId1133" display="Ссылка"/>
    <hyperlink ref="M1330" r:id="rId1134" display="Ссылка"/>
    <hyperlink ref="M1332" r:id="rId1135" display="Ссылка"/>
    <hyperlink ref="M1333" r:id="rId1136" display="Ссылка"/>
    <hyperlink ref="M1334" r:id="rId1137" display="Ссылка"/>
    <hyperlink ref="M1335" r:id="rId1138" display="Ссылка"/>
    <hyperlink ref="M1336" r:id="rId1139" display="Ссылка"/>
    <hyperlink ref="M1337" r:id="rId1140" display="Ссылка"/>
    <hyperlink ref="M1338" r:id="rId1141" display="Ссылка"/>
    <hyperlink ref="M1339" r:id="rId1142" display="Ссылка"/>
    <hyperlink ref="M1340" r:id="rId1143" display="Ссылка"/>
    <hyperlink ref="M1342" r:id="rId1144" display="Ссылка"/>
    <hyperlink ref="M1343" r:id="rId1145" display="Ссылка"/>
    <hyperlink ref="M1344" r:id="rId1146" display="Ссылка"/>
    <hyperlink ref="M1345" r:id="rId1147" display="Ссылка"/>
    <hyperlink ref="M1346" r:id="rId1148" display="Ссылка"/>
    <hyperlink ref="M1347" r:id="rId1149" display="Ссылка"/>
    <hyperlink ref="M1348" r:id="rId1150" display="Ссылка"/>
    <hyperlink ref="M1349" r:id="rId1151" display="Ссылка"/>
    <hyperlink ref="M1351" r:id="rId1152" display="Ссылка"/>
    <hyperlink ref="M1352" r:id="rId1153" display="Ссылка"/>
    <hyperlink ref="M1353" r:id="rId1154" display="Ссылка"/>
    <hyperlink ref="M1354" r:id="rId1155" display="Ссылка"/>
    <hyperlink ref="M1355" r:id="rId1156" display="Ссылка"/>
    <hyperlink ref="M1356" r:id="rId1157" display="Ссылка"/>
    <hyperlink ref="M1357" r:id="rId1158" display="Ссылка"/>
    <hyperlink ref="M1358" r:id="rId1159" display="Ссылка"/>
    <hyperlink ref="M1359" r:id="rId1160" display="Ссылка"/>
    <hyperlink ref="M1369" r:id="rId1161" display="Ссылка"/>
    <hyperlink ref="M1379" r:id="rId1162" display="Ссылка"/>
    <hyperlink ref="M1380" r:id="rId1163" display="Ссылка"/>
    <hyperlink ref="M1385" r:id="rId1164" display="Ссылка"/>
    <hyperlink ref="M1360" r:id="rId1165" display="Ссылка"/>
    <hyperlink ref="M1361" r:id="rId1166" display="Ссылка"/>
    <hyperlink ref="M1362" r:id="rId1167" display="Ссылка"/>
    <hyperlink ref="M1363" r:id="rId1168" display="Ссылка"/>
    <hyperlink ref="M1364" r:id="rId1169" display="Ссылка"/>
    <hyperlink ref="M1365" r:id="rId1170" display="Ссылка"/>
    <hyperlink ref="M1366" r:id="rId1171" display="Ссылка"/>
    <hyperlink ref="M1367" r:id="rId1172" display="Ссылка"/>
    <hyperlink ref="M1368" r:id="rId1173" display="Ссылка"/>
    <hyperlink ref="M1370" r:id="rId1174" display="Ссылка"/>
    <hyperlink ref="M1371" r:id="rId1175" display="Ссылка"/>
    <hyperlink ref="M1372" r:id="rId1176" display="Ссылка"/>
    <hyperlink ref="M1373" r:id="rId1177" display="Ссылка"/>
    <hyperlink ref="M1374" r:id="rId1178" display="Ссылка"/>
    <hyperlink ref="M1375" r:id="rId1179" display="Ссылка"/>
    <hyperlink ref="M1376" r:id="rId1180" display="Ссылка"/>
    <hyperlink ref="M1377" r:id="rId1181" display="Ссылка"/>
    <hyperlink ref="M1378" r:id="rId1182" display="Ссылка"/>
    <hyperlink ref="M1381" r:id="rId1183" display="Ссылка"/>
    <hyperlink ref="M1382" r:id="rId1184" display="Ссылка"/>
    <hyperlink ref="M1383" r:id="rId1185" display="Ссылка"/>
    <hyperlink ref="M1384" r:id="rId1186" display="Ссылка"/>
    <hyperlink ref="M1387" r:id="rId1187" display="Ссылка"/>
    <hyperlink ref="M1388" r:id="rId1188" display="Ссылка"/>
    <hyperlink ref="M1389" r:id="rId1189" display="Ссылка"/>
    <hyperlink ref="M1390" r:id="rId1190" display="Ссылка"/>
    <hyperlink ref="M1391" r:id="rId1191" display="Ссылка"/>
    <hyperlink ref="M1392" r:id="rId1192" display="Ссылка"/>
    <hyperlink ref="M1393" r:id="rId1193" display="Ссылка"/>
    <hyperlink ref="M1394" r:id="rId1194" display="Ссылка"/>
    <hyperlink ref="M1395" r:id="rId1195" display="Ссылка"/>
    <hyperlink ref="M1396" r:id="rId1196" display="Ссылка"/>
    <hyperlink ref="M1397" r:id="rId1197" display="Ссылка"/>
    <hyperlink ref="M1398" r:id="rId1198" display="Ссылка"/>
    <hyperlink ref="M1399" r:id="rId1199" display="Ссылка"/>
    <hyperlink ref="M1400" r:id="rId1200" display="Ссылка"/>
    <hyperlink ref="M1401" r:id="rId1201" display="Ссылка"/>
    <hyperlink ref="M1402" r:id="rId1202" display="Ссылка"/>
    <hyperlink ref="M1403" r:id="rId1203" display="Ссылка"/>
    <hyperlink ref="M1404" r:id="rId1204" display="Ссылка"/>
    <hyperlink ref="M1405" r:id="rId1205" display="Ссылка"/>
    <hyperlink ref="M1406" r:id="rId1206" display="Ссылка"/>
    <hyperlink ref="M1407" r:id="rId1207" display="Ссылка"/>
    <hyperlink ref="M1408" r:id="rId1208" display="Ссылка"/>
    <hyperlink ref="M1409" r:id="rId1209" display="Ссылка"/>
    <hyperlink ref="M1410" r:id="rId1210" display="Ссылка"/>
    <hyperlink ref="M1412" r:id="rId1211" display="Ссылка"/>
    <hyperlink ref="M1413" r:id="rId1212" display="Ссылка"/>
    <hyperlink ref="M1414" r:id="rId1213" display="Ссылка"/>
    <hyperlink ref="M1415" r:id="rId1214" display="Ссылка"/>
    <hyperlink ref="M1416" r:id="rId1215" display="Ссылка"/>
    <hyperlink ref="M1417" r:id="rId1216" display="Ссылка"/>
    <hyperlink ref="M1418" r:id="rId1217" display="Ссылка"/>
    <hyperlink ref="M1419" r:id="rId1218" display="Ссылка"/>
    <hyperlink ref="M1420" r:id="rId1219" display="Ссылка"/>
    <hyperlink ref="M1421" r:id="rId1220" display="Ссылка"/>
    <hyperlink ref="M1422" r:id="rId1221" display="Ссылка"/>
    <hyperlink ref="M1423" r:id="rId1222" display="Ссылка"/>
    <hyperlink ref="M1424" r:id="rId1223" display="Ссылка"/>
    <hyperlink ref="M1425" r:id="rId1224" display="Ссылка"/>
    <hyperlink ref="M1426" r:id="rId1225" display="Ссылка"/>
    <hyperlink ref="M1427" r:id="rId1226" display="Ссылка"/>
    <hyperlink ref="M1428" r:id="rId1227" display="Ссылка"/>
    <hyperlink ref="M1429" r:id="rId1228" display="Ссылка"/>
    <hyperlink ref="M1430" r:id="rId1229" display="Ссылка"/>
    <hyperlink ref="M1431" r:id="rId1230" display="Ссылка"/>
    <hyperlink ref="M1432" r:id="rId1231" display="Ссылка"/>
    <hyperlink ref="M1433" r:id="rId1232" display="Ссылка"/>
    <hyperlink ref="M1434" r:id="rId1233" display="Ссылка"/>
    <hyperlink ref="M1435" r:id="rId1234" display="Ссылка"/>
    <hyperlink ref="M1437" r:id="rId1235" display="Ссылка"/>
    <hyperlink ref="M1438" r:id="rId1236" display="Ссылка"/>
    <hyperlink ref="M1439" r:id="rId1237" display="Ссылка"/>
    <hyperlink ref="M1440" r:id="rId1238" display="Ссылка"/>
    <hyperlink ref="M1441" r:id="rId1239" display="Ссылка"/>
    <hyperlink ref="M1442" r:id="rId1240" display="Ссылка"/>
    <hyperlink ref="M1443" r:id="rId1241" display="Ссылка"/>
    <hyperlink ref="M1444" r:id="rId1242" display="Ссылка"/>
    <hyperlink ref="M1445" r:id="rId1243" display="Ссылка"/>
    <hyperlink ref="M1446" r:id="rId1244" display="Ссылка"/>
    <hyperlink ref="M1447" r:id="rId1245" display="Ссылка"/>
    <hyperlink ref="M1448" r:id="rId1246" display="Ссылка"/>
    <hyperlink ref="M1449" r:id="rId1247" display="Ссылка"/>
    <hyperlink ref="M1450" r:id="rId1248" display="Ссылка"/>
    <hyperlink ref="M1451" r:id="rId1249" display="Ссылка"/>
    <hyperlink ref="M1452" r:id="rId1250" display="Ссылка"/>
    <hyperlink ref="M1454" r:id="rId1251" display="Ссылка"/>
    <hyperlink ref="M1455" r:id="rId1252" display="Ссылка"/>
    <hyperlink ref="M1456" r:id="rId1253" display="Ссылка"/>
    <hyperlink ref="M1457" r:id="rId1254" display="Ссылка"/>
    <hyperlink ref="M1458" r:id="rId1255" display="Ссылка"/>
    <hyperlink ref="M1459" r:id="rId1256" display="Ссылка"/>
    <hyperlink ref="M1460" r:id="rId1257" display="Ссылка"/>
    <hyperlink ref="M1461" r:id="rId1258" display="Ссылка"/>
    <hyperlink ref="M1462" r:id="rId1259" display="Ссылка"/>
    <hyperlink ref="M1463" r:id="rId1260" display="Ссылка"/>
    <hyperlink ref="M1464" r:id="rId1261" display="Ссылка"/>
    <hyperlink ref="M1465" r:id="rId1262" display="Ссылка"/>
    <hyperlink ref="M1467" r:id="rId1263" display="Ссылка"/>
    <hyperlink ref="M1468" r:id="rId1264" display="Ссылка"/>
    <hyperlink ref="M1469" r:id="rId1265" display="Ссылка"/>
    <hyperlink ref="M1470" r:id="rId1266" display="Ссылка"/>
    <hyperlink ref="M1471" r:id="rId1267" display="Ссылка"/>
    <hyperlink ref="M1473" r:id="rId1268" display="Ссылка"/>
    <hyperlink ref="M1474" r:id="rId1269" display="Ссылка"/>
    <hyperlink ref="M1475" r:id="rId1270" display="Ссылка"/>
    <hyperlink ref="M1476" r:id="rId1271" display="Ссылка"/>
    <hyperlink ref="M1477" r:id="rId1272" display="Ссылка"/>
    <hyperlink ref="M1478" r:id="rId1273" display="Ссылка"/>
    <hyperlink ref="M1480" r:id="rId1274" display="Ссылка"/>
    <hyperlink ref="M1481" r:id="rId1275" display="Ссылка"/>
    <hyperlink ref="M1482" r:id="rId1276" display="Ссылка"/>
    <hyperlink ref="M1483" r:id="rId1277" display="Ссылка"/>
    <hyperlink ref="M1485" r:id="rId1278" display="Ссылка"/>
    <hyperlink ref="M1486" r:id="rId1279" display="Ссылка"/>
    <hyperlink ref="M1487" r:id="rId1280" display="Ссылка"/>
    <hyperlink ref="M1489" r:id="rId1281" display="Ссылка"/>
    <hyperlink ref="M1490" r:id="rId1282" display="Ссылка"/>
    <hyperlink ref="M1491" r:id="rId1283" display="Ссылка"/>
    <hyperlink ref="M1493" r:id="rId1284" display="Ссылка"/>
    <hyperlink ref="M1494" r:id="rId1285" display="Ссылка"/>
    <hyperlink ref="M1495" r:id="rId1286" display="Ссылка"/>
    <hyperlink ref="M1504" r:id="rId1287" display="Ссылка"/>
    <hyperlink ref="M1505" r:id="rId1288" display="Ссылка"/>
    <hyperlink ref="M1506" r:id="rId1289" display="Ссылка"/>
    <hyperlink ref="M1507" r:id="rId1290" display="Ссылка"/>
    <hyperlink ref="M1514" r:id="rId1291" display="Ссылка"/>
    <hyperlink ref="M1515" r:id="rId1292" display="Ссылка"/>
    <hyperlink ref="M1516" r:id="rId1293" display="Ссылка"/>
    <hyperlink ref="M1517" r:id="rId1294" display="Ссылка"/>
    <hyperlink ref="M1518" r:id="rId1295" display="Ссылка"/>
    <hyperlink ref="M1519" r:id="rId1296" display="Ссылка"/>
    <hyperlink ref="M1520" r:id="rId1297" display="Ссылка"/>
    <hyperlink ref="M1521" r:id="rId1298" display="Ссылка"/>
    <hyperlink ref="M1522" r:id="rId1299" display="Ссылка"/>
    <hyperlink ref="M1523" r:id="rId1300" display="Ссылка"/>
    <hyperlink ref="M1524" r:id="rId1301" display="Ссылка"/>
    <hyperlink ref="M1525" r:id="rId1302" display="Ссылка"/>
    <hyperlink ref="M1526" r:id="rId1303" display="Ссылка"/>
    <hyperlink ref="M1527" r:id="rId1304" display="Ссылка"/>
    <hyperlink ref="M1528" r:id="rId1305" display="Ссылка"/>
    <hyperlink ref="M1533" r:id="rId1306" display="Ссылка"/>
    <hyperlink ref="M1534" r:id="rId1307" display="Ссылка"/>
    <hyperlink ref="M1535" r:id="rId1308" display="Ссылка"/>
    <hyperlink ref="M1536" r:id="rId1309" display="Ссылка"/>
    <hyperlink ref="M1537" r:id="rId1310" display="Ссылка"/>
    <hyperlink ref="M1538" r:id="rId1311" display="Ссылка"/>
    <hyperlink ref="M1539" r:id="rId1312" display="Ссылка"/>
    <hyperlink ref="M1540" r:id="rId1313" display="Ссылка"/>
    <hyperlink ref="M1541" r:id="rId1314" display="Ссылка"/>
    <hyperlink ref="M1542" r:id="rId1315" display="Ссылка"/>
    <hyperlink ref="M1543" r:id="rId1316" display="Ссылка"/>
    <hyperlink ref="M1544" r:id="rId1317" display="Ссылка"/>
    <hyperlink ref="M1545" r:id="rId1318" display="Ссылка"/>
    <hyperlink ref="M1546" r:id="rId1319" display="Ссылка"/>
    <hyperlink ref="M1547" r:id="rId1320" display="Ссылка"/>
    <hyperlink ref="M1548" r:id="rId1321" display="Ссылка"/>
    <hyperlink ref="M1549" r:id="rId1322" display="Ссылка"/>
    <hyperlink ref="M1550" r:id="rId1323" display="Ссылка"/>
    <hyperlink ref="M1551" r:id="rId1324" display="Ссылка"/>
    <hyperlink ref="M1552" r:id="rId1325" display="Ссылка"/>
    <hyperlink ref="M1553" r:id="rId1326" display="Ссылка"/>
    <hyperlink ref="M1554" r:id="rId1327" display="Ссылка"/>
    <hyperlink ref="M1555" r:id="rId1328" display="Ссылка"/>
    <hyperlink ref="M1556" r:id="rId1329" display="Ссылка"/>
    <hyperlink ref="M1558" r:id="rId1330" display="Ссылка"/>
    <hyperlink ref="M1559" r:id="rId1331" display="Ссылка"/>
    <hyperlink ref="M1560" r:id="rId1332" display="Ссылка"/>
    <hyperlink ref="M1561" r:id="rId1333" display="Ссылка"/>
    <hyperlink ref="M1562" r:id="rId1334" display="Ссылка"/>
    <hyperlink ref="M1563" r:id="rId1335" display="Ссылка"/>
    <hyperlink ref="M1564" r:id="rId1336" display="Ссылка"/>
    <hyperlink ref="M1565" r:id="rId1337" display="Ссылка"/>
    <hyperlink ref="M1566" r:id="rId1338" display="Ссылка"/>
    <hyperlink ref="M1567" r:id="rId1339" display="Ссылка"/>
    <hyperlink ref="M1568" r:id="rId1340" display="Ссылка"/>
    <hyperlink ref="M1569" r:id="rId1341" display="Ссылка"/>
    <hyperlink ref="M1579" r:id="rId1342" display="Ссылка"/>
    <hyperlink ref="M1570" r:id="rId1343" display="Ссылка"/>
    <hyperlink ref="M1571" r:id="rId1344" display="Ссылка"/>
    <hyperlink ref="M1572" r:id="rId1345" display="Ссылка"/>
    <hyperlink ref="M1573" r:id="rId1346" display="Ссылка"/>
    <hyperlink ref="M1574" r:id="rId1347" display="Ссылка"/>
    <hyperlink ref="M1575" r:id="rId1348" display="Ссылка"/>
    <hyperlink ref="M1576" r:id="rId1349" display="Ссылка"/>
    <hyperlink ref="M1577" r:id="rId1350" display="Ссылка"/>
    <hyperlink ref="M1578" r:id="rId1351" display="Ссылка"/>
    <hyperlink ref="M1581" r:id="rId1352" display="Ссылка"/>
    <hyperlink ref="M1582" r:id="rId1353" display="Ссылка"/>
    <hyperlink ref="M1583" r:id="rId1354" display="Ссылка"/>
    <hyperlink ref="M1584" r:id="rId1355" display="Ссылка"/>
    <hyperlink ref="M1585" r:id="rId1356" display="Ссылка"/>
    <hyperlink ref="M1586" r:id="rId1357" display="Ссылка"/>
    <hyperlink ref="M1587" r:id="rId1358" display="Ссылка"/>
    <hyperlink ref="M1588" r:id="rId1359" display="Ссылка"/>
    <hyperlink ref="M1589" r:id="rId1360" display="Ссылка"/>
    <hyperlink ref="M1590" r:id="rId1361" display="Ссылка"/>
    <hyperlink ref="M1591" r:id="rId1362" display="Ссылка"/>
    <hyperlink ref="M1592" r:id="rId1363" display="Ссылка"/>
    <hyperlink ref="M1593" r:id="rId1364" display="Ссылка"/>
    <hyperlink ref="M1594" r:id="rId1365" display="Ссылка"/>
    <hyperlink ref="M1595" r:id="rId1366" display="Ссылка"/>
    <hyperlink ref="M1596" r:id="rId1367" display="Ссылка"/>
    <hyperlink ref="M1597" r:id="rId1368" display="Ссылка"/>
    <hyperlink ref="M1598" r:id="rId1369" display="Ссылка"/>
    <hyperlink ref="M1599" r:id="rId1370" display="Ссылка"/>
    <hyperlink ref="M1600" r:id="rId1371" display="Ссылка"/>
    <hyperlink ref="M1601" r:id="rId1372" display="Ссылка"/>
    <hyperlink ref="M1602" r:id="rId1373" display="Ссылка"/>
    <hyperlink ref="M1603" r:id="rId1374" display="Ссылка"/>
    <hyperlink ref="M1605" r:id="rId1375" display="Ссылка"/>
    <hyperlink ref="M1606" r:id="rId1376" display="Ссылка"/>
    <hyperlink ref="M1607" r:id="rId1377" display="Ссылка"/>
    <hyperlink ref="M1608" r:id="rId1378" display="Ссылка"/>
    <hyperlink ref="M1609" r:id="rId1379" display="Ссылка"/>
    <hyperlink ref="M1610" r:id="rId1380" display="Ссылка"/>
    <hyperlink ref="M1611" r:id="rId1381" display="Ссылка"/>
    <hyperlink ref="M1612" r:id="rId1382" display="Ссылка"/>
    <hyperlink ref="M1613" r:id="rId1383" display="Ссылка"/>
    <hyperlink ref="M1614" r:id="rId1384" display="Ссылка"/>
    <hyperlink ref="M1615" r:id="rId1385" display="Ссылка"/>
    <hyperlink ref="M1616" r:id="rId1386" display="Ссылка"/>
    <hyperlink ref="M1617" r:id="rId1387" display="Ссылка"/>
    <hyperlink ref="M1618" r:id="rId1388" display="Ссылка"/>
    <hyperlink ref="M1619" r:id="rId1389" display="Ссылка"/>
    <hyperlink ref="M1620" r:id="rId1390" display="Ссылка"/>
    <hyperlink ref="M1621" r:id="rId1391" display="Ссылка"/>
    <hyperlink ref="M1622" r:id="rId1392" display="Ссылка"/>
    <hyperlink ref="M1623" r:id="rId1393" display="Ссылка"/>
    <hyperlink ref="M1624" r:id="rId1394" display="Ссылка"/>
    <hyperlink ref="M1625" r:id="rId1395" display="Ссылка"/>
    <hyperlink ref="M1626" r:id="rId1396" display="Ссылка"/>
    <hyperlink ref="M1627" r:id="rId1397" display="Ссылка"/>
    <hyperlink ref="M1628" r:id="rId1398" display="Ссылка"/>
    <hyperlink ref="M1629" r:id="rId1399" display="Ссылка"/>
    <hyperlink ref="M1630" r:id="rId1400" display="Ссылка"/>
    <hyperlink ref="M1631" r:id="rId1401" display="Ссылка"/>
    <hyperlink ref="M1632" r:id="rId1402" display="Ссылка"/>
    <hyperlink ref="M1633" r:id="rId1403" display="Ссылка"/>
    <hyperlink ref="M1635" r:id="rId1404" display="Ссылка"/>
    <hyperlink ref="M1636" r:id="rId1405" display="Ссылка"/>
    <hyperlink ref="M1637" r:id="rId1406" display="Ссылка"/>
    <hyperlink ref="M1638" r:id="rId1407" display="Ссылка"/>
    <hyperlink ref="M1639" r:id="rId1408" display="Ссылка"/>
    <hyperlink ref="M1640" r:id="rId1409" display="Ссылка"/>
    <hyperlink ref="M1642" r:id="rId1410" display="Ссылка"/>
    <hyperlink ref="M1643" r:id="rId1411" display="Ссылка"/>
    <hyperlink ref="M1644" r:id="rId1412" display="Ссылка"/>
    <hyperlink ref="M1645" r:id="rId1413" display="Ссылка"/>
    <hyperlink ref="M1646" r:id="rId1414" display="Ссылка"/>
    <hyperlink ref="M1647" r:id="rId1415" display="Ссылка"/>
    <hyperlink ref="M1648" r:id="rId1416" display="Ссылка"/>
    <hyperlink ref="M1649" r:id="rId1417" display="Ссылка"/>
    <hyperlink ref="M1650" r:id="rId1418" display="Ссылка"/>
    <hyperlink ref="M1651" r:id="rId1419" display="Ссылка"/>
    <hyperlink ref="M1653" r:id="rId1420" display="Ссылка"/>
    <hyperlink ref="M1654" r:id="rId1421" display="Ссылка"/>
    <hyperlink ref="M1655" r:id="rId1422" display="Ссылка"/>
    <hyperlink ref="M1656" r:id="rId1423" display="Ссылка"/>
    <hyperlink ref="M1657" r:id="rId1424" display="Ссылка"/>
    <hyperlink ref="M1658" r:id="rId1425" display="Ссылка"/>
    <hyperlink ref="M1659" r:id="rId1426" display="Ссылка"/>
    <hyperlink ref="M1660" r:id="rId1427" display="Ссылка"/>
    <hyperlink ref="M1661" r:id="rId1428" display="Ссылка"/>
    <hyperlink ref="M1662" r:id="rId1429" display="Ссылка"/>
    <hyperlink ref="M1664" r:id="rId1430" display="Ссылка"/>
    <hyperlink ref="M1665" r:id="rId1431" display="Ссылка"/>
    <hyperlink ref="M1666" r:id="rId1432" display="Ссылка"/>
    <hyperlink ref="M1667" r:id="rId1433" display="Ссылка"/>
    <hyperlink ref="M1675" r:id="rId1434" display="Ссылка"/>
    <hyperlink ref="M1676" r:id="rId1435" display="Ссылка"/>
    <hyperlink ref="M1677" r:id="rId1436" display="Ссылка"/>
    <hyperlink ref="M1678" r:id="rId1437" display="Ссылка"/>
    <hyperlink ref="M1679" r:id="rId1438" display="Ссылка"/>
    <hyperlink ref="M1680" r:id="rId1439" display="Ссылка"/>
    <hyperlink ref="M1681" r:id="rId1440" display="Ссылка"/>
    <hyperlink ref="M1682" r:id="rId1441" display="Ссылка"/>
    <hyperlink ref="M1684" r:id="rId1442" display="Ссылка"/>
    <hyperlink ref="M1685" r:id="rId1443" display="Ссылка"/>
    <hyperlink ref="M1686" r:id="rId1444" display="Ссылка"/>
    <hyperlink ref="M1687" r:id="rId1445" display="Ссылка"/>
    <hyperlink ref="M1689" r:id="rId1446" display="Ссылка"/>
    <hyperlink ref="M1690" r:id="rId1447" display="Ссылка"/>
    <hyperlink ref="M1692" r:id="rId1448" display="Ссылка"/>
    <hyperlink ref="M1693" r:id="rId1449" display="Ссылка"/>
    <hyperlink ref="M1694" r:id="rId1450" display="Ссылка"/>
    <hyperlink ref="M1695" r:id="rId1451" display="Ссылка"/>
    <hyperlink ref="M1696" r:id="rId1452" display="Ссылка"/>
    <hyperlink ref="M1697" r:id="rId1453" display="Ссылка"/>
    <hyperlink ref="M1698" r:id="rId1454" display="Ссылка"/>
    <hyperlink ref="M1699" r:id="rId1455" display="Ссылка"/>
    <hyperlink ref="M1700" r:id="rId1456" display="Ссылка"/>
    <hyperlink ref="M1701" r:id="rId1457" display="Ссылка"/>
    <hyperlink ref="M1702" r:id="rId1458" display="Ссылка"/>
    <hyperlink ref="M1703" r:id="rId1459" display="Ссылка"/>
    <hyperlink ref="M1704" r:id="rId1460" display="Ссылка"/>
    <hyperlink ref="M1705" r:id="rId1461" display="Ссылка"/>
    <hyperlink ref="M1706" r:id="rId1462" display="Ссылка"/>
    <hyperlink ref="M1707" r:id="rId1463" display="Ссылка"/>
    <hyperlink ref="M1708" r:id="rId1464" display="Ссылка"/>
    <hyperlink ref="M1709" r:id="rId1465" display="Ссылка"/>
    <hyperlink ref="M1710" r:id="rId1466" display="Ссылка"/>
    <hyperlink ref="M1711" r:id="rId1467" display="Ссылка"/>
    <hyperlink ref="M1712" r:id="rId1468" display="Ссылка"/>
    <hyperlink ref="M1713" r:id="rId1469" display="Ссылка"/>
    <hyperlink ref="M1714" r:id="rId1470" display="Ссылка"/>
    <hyperlink ref="M1715" r:id="rId1471" display="Ссылка"/>
    <hyperlink ref="M1716" r:id="rId1472" display="Ссылка"/>
    <hyperlink ref="M1717" r:id="rId1473" display="Ссылка"/>
    <hyperlink ref="M1718" r:id="rId1474" display="Ссылка"/>
    <hyperlink ref="M1719" r:id="rId1475" display="Ссылка"/>
    <hyperlink ref="M1720" r:id="rId1476" display="Ссылка"/>
    <hyperlink ref="M1721" r:id="rId1477" display="Ссылка"/>
    <hyperlink ref="M1722" r:id="rId1478" display="Ссылка"/>
    <hyperlink ref="M1723" r:id="rId1479" display="Ссылка"/>
    <hyperlink ref="M1724" r:id="rId1480" display="Ссылка"/>
    <hyperlink ref="M1725" r:id="rId1481" display="Ссылка"/>
    <hyperlink ref="M1726" r:id="rId1482" display="Ссылка"/>
    <hyperlink ref="M1727" r:id="rId1483" display="Ссылка"/>
    <hyperlink ref="M1728" r:id="rId1484" display="Ссылка"/>
    <hyperlink ref="M1729" r:id="rId1485" display="Ссылка"/>
    <hyperlink ref="M1730" r:id="rId1486" display="Ссылка"/>
    <hyperlink ref="M1731" r:id="rId1487" display="Ссылка"/>
    <hyperlink ref="M1732" r:id="rId1488" display="Ссылка"/>
    <hyperlink ref="M1733" r:id="rId1489" display="Ссылка"/>
    <hyperlink ref="M1734" r:id="rId1490" display="Ссылка"/>
    <hyperlink ref="M1735" r:id="rId1491" display="Ссылка"/>
    <hyperlink ref="M1736" r:id="rId1492" display="Ссылка"/>
    <hyperlink ref="M1737" r:id="rId1493" display="Ссылка"/>
    <hyperlink ref="M1738" r:id="rId1494" display="Ссылка"/>
    <hyperlink ref="M1739" r:id="rId1495" display="Ссылка"/>
    <hyperlink ref="M1740" r:id="rId1496" display="Ссылка"/>
    <hyperlink ref="M1741" r:id="rId1497" display="Ссылка"/>
    <hyperlink ref="M1742" r:id="rId1498" display="Ссылка"/>
    <hyperlink ref="M1743" r:id="rId1499" display="Ссылка"/>
    <hyperlink ref="M1744" r:id="rId1500" display="Ссылка"/>
    <hyperlink ref="M1752" r:id="rId1501" display="Ссылка"/>
    <hyperlink ref="M1753" r:id="rId1502" display="Ссылка"/>
    <hyperlink ref="M1754" r:id="rId1503" display="Ссылка"/>
    <hyperlink ref="M1755" r:id="rId1504" display="Ссылка"/>
    <hyperlink ref="M1756" r:id="rId1505" display="Ссылка"/>
    <hyperlink ref="M1757" r:id="rId1506" display="Ссылка"/>
    <hyperlink ref="M1758" r:id="rId1507" display="Ссылка"/>
    <hyperlink ref="M1759" r:id="rId1508" display="Ссылка"/>
    <hyperlink ref="M1760" r:id="rId1509" display="Ссылка"/>
    <hyperlink ref="M1761" r:id="rId1510" display="Ссылка"/>
    <hyperlink ref="M1762" r:id="rId1511" display="Ссылка"/>
    <hyperlink ref="M1763" r:id="rId1512" display="Ссылка"/>
    <hyperlink ref="M1764" r:id="rId1513" display="Ссылка"/>
    <hyperlink ref="M1765" r:id="rId1514" display="Ссылка"/>
    <hyperlink ref="M1773" r:id="rId1515" display="Ссылка"/>
    <hyperlink ref="M1774" r:id="rId1516" display="Ссылка"/>
    <hyperlink ref="M1775" r:id="rId1517" display="Ссылка"/>
    <hyperlink ref="M1776" r:id="rId1518" display="Ссылка"/>
    <hyperlink ref="M1777" r:id="rId1519" display="Ссылка"/>
    <hyperlink ref="M1778" r:id="rId1520" display="Ссылка"/>
    <hyperlink ref="M1779" r:id="rId1521" display="Ссылка"/>
    <hyperlink ref="M1780" r:id="rId1522" display="Ссылка"/>
    <hyperlink ref="M1781" r:id="rId1523" display="Ссылка"/>
    <hyperlink ref="M1782" r:id="rId1524" display="Ссылка"/>
    <hyperlink ref="M1783" r:id="rId1525" display="Ссылка"/>
    <hyperlink ref="M1784" r:id="rId1526" display="Ссылка"/>
    <hyperlink ref="M1785" r:id="rId1527" display="Ссылка"/>
    <hyperlink ref="M1786" r:id="rId1528" display="Ссылка"/>
    <hyperlink ref="M1787" r:id="rId1529" display="Ссылка"/>
    <hyperlink ref="M1788" r:id="rId1530" display="Ссылка"/>
    <hyperlink ref="M1789" r:id="rId1531" display="Ссылка"/>
    <hyperlink ref="M1790" r:id="rId1532" display="Ссылка"/>
    <hyperlink ref="M1791" r:id="rId1533" display="Ссылка"/>
    <hyperlink ref="M1792" r:id="rId1534" display="Ссылка"/>
    <hyperlink ref="M1793" r:id="rId1535" display="Ссылка"/>
    <hyperlink ref="M1794" r:id="rId1536" display="Ссылка"/>
    <hyperlink ref="M1795" r:id="rId1537" display="Ссылка"/>
    <hyperlink ref="M1796" r:id="rId1538" display="Ссылка"/>
    <hyperlink ref="M1797" r:id="rId1539" display="Ссылка"/>
    <hyperlink ref="M1798" r:id="rId1540" display="Ссылка"/>
    <hyperlink ref="M1799" r:id="rId1541" display="Ссылка"/>
    <hyperlink ref="M1800" r:id="rId1542" display="Ссылка"/>
    <hyperlink ref="M1801" r:id="rId1543" display="Ссылка"/>
    <hyperlink ref="M1802" r:id="rId1544" display="Ссылка"/>
    <hyperlink ref="M1803" r:id="rId1545" display="Ссылка"/>
    <hyperlink ref="M1804" r:id="rId1546" display="Ссылка"/>
    <hyperlink ref="M1805" r:id="rId1547" display="Ссылка"/>
    <hyperlink ref="M1809" r:id="rId1548" display="Ссылка"/>
    <hyperlink ref="M1822" r:id="rId1549" display="Ссылка"/>
    <hyperlink ref="M1823" r:id="rId1550" display="Ссылка"/>
    <hyperlink ref="M1828" r:id="rId1551" display="Ссылка"/>
    <hyperlink ref="M1806" r:id="rId1552" display="Ссылка"/>
    <hyperlink ref="M1807" r:id="rId1553" display="Ссылка"/>
    <hyperlink ref="M1808" r:id="rId1554" display="Ссылка"/>
    <hyperlink ref="M1810" r:id="rId1555" display="Ссылка"/>
    <hyperlink ref="M1811" r:id="rId1556" display="Ссылка"/>
    <hyperlink ref="M1812" r:id="rId1557" display="Ссылка"/>
    <hyperlink ref="M1813" r:id="rId1558" display="Ссылка"/>
    <hyperlink ref="M1814" r:id="rId1559" display="Ссылка"/>
    <hyperlink ref="M1824" r:id="rId1560" display="Ссылка"/>
    <hyperlink ref="M1825" r:id="rId1561" display="Ссылка"/>
    <hyperlink ref="M1826" r:id="rId1562" display="Ссылка"/>
    <hyperlink ref="M1827" r:id="rId1563" display="Ссылка"/>
    <hyperlink ref="M1830" r:id="rId1564" display="Ссылка"/>
    <hyperlink ref="M1831" r:id="rId1565" display="Ссылка"/>
    <hyperlink ref="M1832" r:id="rId1566" display="Ссылка"/>
    <hyperlink ref="M1833" r:id="rId1567" display="Ссылка"/>
    <hyperlink ref="M1834" r:id="rId1568" display="Ссылка"/>
    <hyperlink ref="M1835" r:id="rId1569" display="Ссылка"/>
    <hyperlink ref="M1836" r:id="rId1570" display="Ссылка"/>
    <hyperlink ref="M1837" r:id="rId1571" display="Ссылка"/>
    <hyperlink ref="M1838" r:id="rId1572" display="Ссылка"/>
    <hyperlink ref="M1839" r:id="rId1573" display="Ссылка"/>
    <hyperlink ref="M1840" r:id="rId1574" display="Ссылка"/>
    <hyperlink ref="M1841" r:id="rId1575" display="Ссылка"/>
    <hyperlink ref="M1842" r:id="rId1576" display="Ссылка"/>
    <hyperlink ref="M1843" r:id="rId1577" display="Ссылка"/>
    <hyperlink ref="M1844" r:id="rId1578" display="Ссылка"/>
    <hyperlink ref="M1845" r:id="rId1579" display="Ссылка"/>
    <hyperlink ref="M1846" r:id="rId1580" display="Ссылка"/>
    <hyperlink ref="M1847" r:id="rId1581" display="Ссылка"/>
    <hyperlink ref="M1848" r:id="rId1582" display="Ссылка"/>
    <hyperlink ref="M1849" r:id="rId1583" display="Ссылка"/>
    <hyperlink ref="M1850" r:id="rId1584" display="Ссылка"/>
    <hyperlink ref="M1851" r:id="rId1585" display="Ссылка"/>
    <hyperlink ref="M1852" r:id="rId1586" display="Ссылка"/>
    <hyperlink ref="M1853" r:id="rId1587" display="Ссылка"/>
    <hyperlink ref="M1854" r:id="rId1588" display="Ссылка"/>
    <hyperlink ref="M1855" r:id="rId1589" display="Ссылка"/>
    <hyperlink ref="M1856" r:id="rId1590" display="Ссылка"/>
    <hyperlink ref="M1857" r:id="rId1591" display="Ссылка"/>
    <hyperlink ref="M1858" r:id="rId1592" display="Ссылка"/>
    <hyperlink ref="M1859" r:id="rId1593" display="Ссылка"/>
    <hyperlink ref="M1860" r:id="rId1594" display="Ссылка"/>
    <hyperlink ref="M1861" r:id="rId1595" display="Ссылка"/>
    <hyperlink ref="M1862" r:id="rId1596" display="Ссылка"/>
    <hyperlink ref="M1863" r:id="rId1597" display="Ссылка"/>
    <hyperlink ref="M1864" r:id="rId1598" display="Ссылка"/>
    <hyperlink ref="M1865" r:id="rId1599" display="Ссылка"/>
    <hyperlink ref="M1871" r:id="rId1600" display="Ссылка"/>
    <hyperlink ref="M1872" r:id="rId1601" display="Ссылка"/>
    <hyperlink ref="M1873" r:id="rId1602" display="Ссылка"/>
    <hyperlink ref="M1874" r:id="rId1603" display="Ссылка"/>
    <hyperlink ref="M1875" r:id="rId1604" display="Ссылка"/>
    <hyperlink ref="M1876" r:id="rId1605" display="Ссылка"/>
    <hyperlink ref="M1877" r:id="rId1606" display="Ссылка"/>
    <hyperlink ref="M1878" r:id="rId1607" display="Ссылка"/>
    <hyperlink ref="M1879" r:id="rId1608" display="Ссылка"/>
    <hyperlink ref="M1880" r:id="rId1609" display="Ссылка"/>
    <hyperlink ref="M1881" r:id="rId1610" display="Ссылка"/>
    <hyperlink ref="M1882" r:id="rId1611" display="Ссылка"/>
    <hyperlink ref="M1883" r:id="rId1612" display="Ссылка"/>
    <hyperlink ref="M1884" r:id="rId1613" display="Ссылка"/>
    <hyperlink ref="M1885" r:id="rId1614" display="Ссылка"/>
    <hyperlink ref="M1886" r:id="rId1615" display="Ссылка"/>
    <hyperlink ref="M1866" r:id="rId1616" display="Ссылка"/>
    <hyperlink ref="M1867" r:id="rId1617" display="Ссылка"/>
    <hyperlink ref="M1868" r:id="rId1618" display="Ссылка"/>
    <hyperlink ref="M1869" r:id="rId1619" display="Ссылка"/>
    <hyperlink ref="M1870" r:id="rId1620" display="Ссылка"/>
    <hyperlink ref="M1907" r:id="rId1621" display="Ссылка"/>
    <hyperlink ref="M1908" r:id="rId1622" display="Ссылка"/>
    <hyperlink ref="M1909" r:id="rId1623" display="Ссылка"/>
    <hyperlink ref="M1910" r:id="rId1624" display="Ссылка"/>
    <hyperlink ref="M1911" r:id="rId1625" display="Ссылка"/>
    <hyperlink ref="M1912" r:id="rId1626" display="Ссылка"/>
    <hyperlink ref="M1913" r:id="rId1627" display="Ссылка"/>
    <hyperlink ref="M1914" r:id="rId1628" display="Ссылка"/>
    <hyperlink ref="M1915" r:id="rId1629" display="Ссылка"/>
    <hyperlink ref="M1916" r:id="rId1630" display="Ссылка"/>
    <hyperlink ref="M1917" r:id="rId1631" display="Ссылка"/>
    <hyperlink ref="M1918" r:id="rId1632" display="Ссылка"/>
    <hyperlink ref="M1919" r:id="rId1633" display="Ссылка"/>
    <hyperlink ref="M1920" r:id="rId1634" display="Ссылка"/>
    <hyperlink ref="M1887" r:id="rId1635" display="Ссылка"/>
    <hyperlink ref="M1888" r:id="rId1636" display="Ссылка"/>
    <hyperlink ref="M1889" r:id="rId1637" display="Ссылка"/>
    <hyperlink ref="M1890" r:id="rId1638" display="Ссылка"/>
    <hyperlink ref="M1891" r:id="rId1639" display="Ссылка"/>
    <hyperlink ref="M1892" r:id="rId1640" display="Ссылка"/>
    <hyperlink ref="M1893" r:id="rId1641" display="Ссылка"/>
    <hyperlink ref="M1894" r:id="rId1642" display="Ссылка"/>
    <hyperlink ref="M1895" r:id="rId1643" display="Ссылка"/>
    <hyperlink ref="M1900" r:id="rId1644" display="Ссылка"/>
    <hyperlink ref="M1901" r:id="rId1645" display="Ссылка"/>
    <hyperlink ref="M1902" r:id="rId1646" display="Ссылка"/>
    <hyperlink ref="M1903" r:id="rId1647" display="Ссылка"/>
    <hyperlink ref="M1904" r:id="rId1648" display="Ссылка"/>
    <hyperlink ref="M1905" r:id="rId1649" display="Ссылка"/>
    <hyperlink ref="M1906" r:id="rId1650" display="Ссылка"/>
    <hyperlink ref="M1896" r:id="rId1651" display="Ссылка"/>
    <hyperlink ref="M1897" r:id="rId1652" display="Ссылка"/>
    <hyperlink ref="M1898" r:id="rId1653" display="Ссылка"/>
    <hyperlink ref="M1899" r:id="rId1654" display="Ссылка"/>
    <hyperlink ref="M1922" r:id="rId1655" display="Ссылка"/>
    <hyperlink ref="M1923" r:id="rId1656" display="Ссылка"/>
    <hyperlink ref="M1924" r:id="rId1657" display="Ссылка"/>
    <hyperlink ref="M1925" r:id="rId1658" display="Ссылка"/>
    <hyperlink ref="M1926" r:id="rId1659" display="Ссылка"/>
    <hyperlink ref="M1927" r:id="rId1660" display="Ссылка"/>
    <hyperlink ref="M1928" r:id="rId1661" display="Ссылка"/>
    <hyperlink ref="M1929" r:id="rId1662" display="Ссылка"/>
    <hyperlink ref="M1930" r:id="rId1663" display="Ссылка"/>
    <hyperlink ref="M1931" r:id="rId1664" display="Ссылка"/>
    <hyperlink ref="M1932" r:id="rId1665" display="Ссылка"/>
    <hyperlink ref="M1933" r:id="rId1666" display="Ссылка"/>
    <hyperlink ref="M1934" r:id="rId1667" display="Ссылка"/>
    <hyperlink ref="M1935" r:id="rId1668" display="Ссылка"/>
    <hyperlink ref="M1936" r:id="rId1669" display="Ссылка"/>
    <hyperlink ref="M1937" r:id="rId1670" display="Ссылка"/>
    <hyperlink ref="M1938" r:id="rId1671" display="Ссылка"/>
    <hyperlink ref="M1939" r:id="rId1672" display="Ссылка"/>
    <hyperlink ref="M1940" r:id="rId1673" display="Ссылка"/>
    <hyperlink ref="M1941" r:id="rId1674" display="Ссылка"/>
    <hyperlink ref="M1942" r:id="rId1675" display="Ссылка"/>
    <hyperlink ref="M1943" r:id="rId1676" display="Ссылка"/>
    <hyperlink ref="M1944" r:id="rId1677" display="Ссылка"/>
    <hyperlink ref="M1945" r:id="rId1678" display="Ссылка"/>
    <hyperlink ref="M1946" r:id="rId1679" display="Ссылка"/>
    <hyperlink ref="M1947" r:id="rId1680" display="Ссылка"/>
    <hyperlink ref="M1948" r:id="rId1681" display="Ссылка"/>
    <hyperlink ref="M1949" r:id="rId1682" display="Ссылка"/>
    <hyperlink ref="M1950" r:id="rId1683" display="Ссылка"/>
    <hyperlink ref="M1951" r:id="rId1684" display="Ссылка"/>
    <hyperlink ref="M1952" r:id="rId1685" display="Ссылка"/>
    <hyperlink ref="M1953" r:id="rId1686" display="Ссылка"/>
    <hyperlink ref="M1954" r:id="rId1687" display="Ссылка"/>
    <hyperlink ref="M1955" r:id="rId1688" display="Ссылка"/>
    <hyperlink ref="M1956" r:id="rId1689" display="Ссылка"/>
    <hyperlink ref="M1957" r:id="rId1690" display="Ссылка"/>
    <hyperlink ref="M1958" r:id="rId1691" display="Ссылка"/>
    <hyperlink ref="M1959" r:id="rId1692" display="Ссылка"/>
    <hyperlink ref="M1960" r:id="rId1693" display="Ссылка"/>
    <hyperlink ref="M1961" r:id="rId1694" display="Ссылка"/>
    <hyperlink ref="M1962" r:id="rId1695" display="Ссылка"/>
    <hyperlink ref="M1963" r:id="rId1696" display="Ссылка"/>
    <hyperlink ref="M1964" r:id="rId1697" display="Ссылка"/>
    <hyperlink ref="M1965" r:id="rId1698" display="Ссылка"/>
    <hyperlink ref="M1966" r:id="rId1699" display="Ссылка"/>
    <hyperlink ref="M1967" r:id="rId1700" display="Ссылка"/>
    <hyperlink ref="M1968" r:id="rId1701" display="Ссылка"/>
    <hyperlink ref="M1969" r:id="rId1702" display="Ссылка"/>
    <hyperlink ref="M1970" r:id="rId1703" display="Ссылка"/>
    <hyperlink ref="M1971" r:id="rId1704" display="Ссылка"/>
    <hyperlink ref="M1978" r:id="rId1705" display="Ссылка"/>
    <hyperlink ref="M1979" r:id="rId1706" display="Ссылка"/>
    <hyperlink ref="M1980" r:id="rId1707" display="Ссылка"/>
    <hyperlink ref="M1981" r:id="rId1708" display="Ссылка"/>
    <hyperlink ref="M1982" r:id="rId1709" display="Ссылка"/>
    <hyperlink ref="M1983" r:id="rId1710" display="Ссылка"/>
    <hyperlink ref="M1984" r:id="rId1711" display="Ссылка"/>
    <hyperlink ref="M1985" r:id="rId1712" display="Ссылка"/>
    <hyperlink ref="M1992" r:id="rId1713" display="Ссылка"/>
    <hyperlink ref="M1993" r:id="rId1714" display="Ссылка"/>
    <hyperlink ref="M1994" r:id="rId1715" display="Ссылка"/>
    <hyperlink ref="M1995" r:id="rId1716" display="Ссылка"/>
    <hyperlink ref="M1996" r:id="rId1717" display="Ссылка"/>
    <hyperlink ref="M1997" r:id="rId1718" display="Ссылка"/>
    <hyperlink ref="M1998" r:id="rId1719" display="Ссылка"/>
    <hyperlink ref="M1999" r:id="rId1720" display="Ссылка"/>
    <hyperlink ref="M2000" r:id="rId1721" display="Ссылка"/>
    <hyperlink ref="M2001" r:id="rId1722" display="Ссылка"/>
    <hyperlink ref="M2002" r:id="rId1723" display="Ссылка"/>
    <hyperlink ref="M2003" r:id="rId1724" display="Ссылка"/>
    <hyperlink ref="M2004" r:id="rId1725" display="Ссылка"/>
    <hyperlink ref="M2005" r:id="rId1726" display="Ссылка"/>
    <hyperlink ref="M2006" r:id="rId1727" display="Ссылка"/>
    <hyperlink ref="M2007" r:id="rId1728" display="Ссылка"/>
    <hyperlink ref="M2008" r:id="rId1729" display="Ссылка"/>
    <hyperlink ref="M2009" r:id="rId1730" display="Ссылка"/>
    <hyperlink ref="M2010" r:id="rId1731" display="Ссылка"/>
    <hyperlink ref="M2011" r:id="rId1732" display="Ссылка"/>
    <hyperlink ref="M2012" r:id="rId1733" display="Ссылка"/>
    <hyperlink ref="M1972" r:id="rId1734" display="Ссылка"/>
    <hyperlink ref="M1973" r:id="rId1735" display="Ссылка"/>
    <hyperlink ref="M1974" r:id="rId1736" display="Ссылка"/>
    <hyperlink ref="M1975" r:id="rId1737" display="Ссылка"/>
    <hyperlink ref="M1976" r:id="rId1738" display="Ссылка"/>
    <hyperlink ref="M1977" r:id="rId1739" display="Ссылка"/>
    <hyperlink ref="M1986" r:id="rId1740" display="Ссылка"/>
    <hyperlink ref="M1987" r:id="rId1741" display="Ссылка"/>
    <hyperlink ref="M1988" r:id="rId1742" display="Ссылка"/>
    <hyperlink ref="M1989" r:id="rId1743" display="Ссылка"/>
    <hyperlink ref="M1990" r:id="rId1744" display="Ссылка"/>
    <hyperlink ref="M1991" r:id="rId1745" display="Ссылка"/>
    <hyperlink ref="M2014" r:id="rId1746" display="Ссылка"/>
    <hyperlink ref="M2015" r:id="rId1747" display="Ссылка"/>
    <hyperlink ref="M2016" r:id="rId1748" display="Ссылка"/>
    <hyperlink ref="M2017" r:id="rId1749" display="Ссылка"/>
    <hyperlink ref="M2018" r:id="rId1750" display="Ссылка"/>
    <hyperlink ref="M2019" r:id="rId1751" display="Ссылка"/>
    <hyperlink ref="M2020" r:id="rId1752" display="Ссылка"/>
    <hyperlink ref="M2021" r:id="rId1753" display="Ссылка"/>
    <hyperlink ref="M2022" r:id="rId1754" display="Ссылка"/>
    <hyperlink ref="M2023" r:id="rId1755" display="Ссылка"/>
    <hyperlink ref="M2024" r:id="rId1756" display="Ссылка"/>
    <hyperlink ref="M2033" r:id="rId1757" display="Ссылка"/>
    <hyperlink ref="M2034" r:id="rId1758" display="Ссылка"/>
    <hyperlink ref="M2035" r:id="rId1759" display="Ссылка"/>
    <hyperlink ref="M2036" r:id="rId1760" display="Ссылка"/>
    <hyperlink ref="M2037" r:id="rId1761" display="Ссылка"/>
    <hyperlink ref="M2038" r:id="rId1762" display="Ссылка"/>
    <hyperlink ref="M2039" r:id="rId1763" display="Ссылка"/>
    <hyperlink ref="M2040" r:id="rId1764" display="Ссылка"/>
    <hyperlink ref="M2041" r:id="rId1765" display="Ссылка"/>
    <hyperlink ref="M2042" r:id="rId1766" display="Ссылка"/>
    <hyperlink ref="M2043" r:id="rId1767" display="Ссылка"/>
    <hyperlink ref="M2048" r:id="rId1768" display="Ссылка"/>
    <hyperlink ref="M2058" r:id="rId1769" display="Ссылка"/>
    <hyperlink ref="M2067" r:id="rId1770" display="Ссылка"/>
    <hyperlink ref="M2068" r:id="rId1771" display="Ссылка"/>
    <hyperlink ref="M2044" r:id="rId1772" display="Ссылка"/>
    <hyperlink ref="M2045" r:id="rId1773" display="Ссылка"/>
    <hyperlink ref="M2046" r:id="rId1774" display="Ссылка"/>
    <hyperlink ref="M2047" r:id="rId1775" display="Ссылка"/>
    <hyperlink ref="M2049" r:id="rId1776" display="Ссылка"/>
    <hyperlink ref="M2050" r:id="rId1777" display="Ссылка"/>
    <hyperlink ref="M2051" r:id="rId1778" display="Ссылка"/>
    <hyperlink ref="M2052" r:id="rId1779" display="Ссылка"/>
    <hyperlink ref="M2053" r:id="rId1780" display="Ссылка"/>
    <hyperlink ref="M2054" r:id="rId1781" display="Ссылка"/>
    <hyperlink ref="M2055" r:id="rId1782" display="Ссылка"/>
    <hyperlink ref="M2056" r:id="rId1783" display="Ссылка"/>
    <hyperlink ref="M2057" r:id="rId1784" display="Ссылка"/>
    <hyperlink ref="M2059" r:id="rId1785" display="Ссылка"/>
    <hyperlink ref="M2060" r:id="rId1786" display="Ссылка"/>
    <hyperlink ref="M2061" r:id="rId1787" display="Ссылка"/>
    <hyperlink ref="M2062" r:id="rId1788" display="Ссылка"/>
    <hyperlink ref="M2063" r:id="rId1789" display="Ссылка"/>
    <hyperlink ref="M2064" r:id="rId1790" display="Ссылка"/>
    <hyperlink ref="M2065" r:id="rId1791" display="Ссылка"/>
    <hyperlink ref="M2066" r:id="rId1792" display="Ссылка"/>
    <hyperlink ref="M2069" r:id="rId1793" display="Ссылка"/>
    <hyperlink ref="M2070" r:id="rId1794" display="Ссылка"/>
    <hyperlink ref="M2071" r:id="rId1795" display="Ссылка"/>
    <hyperlink ref="M2072" r:id="rId1796" display="Ссылка"/>
    <hyperlink ref="M2073" r:id="rId1797" display="Ссылка"/>
    <hyperlink ref="M2074" r:id="rId1798" display="Ссылка"/>
    <hyperlink ref="M2075" r:id="rId1799" display="Ссылка"/>
    <hyperlink ref="M2077" r:id="rId1800" display="Ссылка"/>
    <hyperlink ref="M2078" r:id="rId1801" display="Ссылка"/>
    <hyperlink ref="M2079" r:id="rId1802" display="Ссылка"/>
    <hyperlink ref="M2080" r:id="rId1803" display="Ссылка"/>
    <hyperlink ref="M2081" r:id="rId1804" display="Ссылка"/>
    <hyperlink ref="M2082" r:id="rId1805" display="Ссылка"/>
    <hyperlink ref="M2083" r:id="rId1806" display="Ссылка"/>
    <hyperlink ref="M2084" r:id="rId1807" display="Ссылка"/>
    <hyperlink ref="M2085" r:id="rId1808" display="Ссылка"/>
    <hyperlink ref="M2086" r:id="rId1809" display="Ссылка"/>
    <hyperlink ref="M2087" r:id="rId1810" display="Ссылка"/>
    <hyperlink ref="M2088" r:id="rId1811" display="Ссылка"/>
    <hyperlink ref="M2089" r:id="rId1812" display="Ссылка"/>
    <hyperlink ref="M2090" r:id="rId1813" display="Ссылка"/>
    <hyperlink ref="M2091" r:id="rId1814" display="Ссылка"/>
    <hyperlink ref="M2093" r:id="rId1815" display="Ссылка"/>
    <hyperlink ref="M2094" r:id="rId1816" display="Ссылка"/>
    <hyperlink ref="M2095" r:id="rId1817" display="Ссылка"/>
    <hyperlink ref="M2096" r:id="rId1818" display="Ссылка"/>
    <hyperlink ref="M2097" r:id="rId1819" display="Ссылка"/>
    <hyperlink ref="M2098" r:id="rId1820" display="Ссылка"/>
    <hyperlink ref="M2099" r:id="rId1821" display="Ссылка"/>
    <hyperlink ref="M2100" r:id="rId1822" display="Ссылка"/>
    <hyperlink ref="M2101" r:id="rId1823" display="Ссылка"/>
    <hyperlink ref="M2102" r:id="rId1824" display="Ссылка"/>
    <hyperlink ref="M2103" r:id="rId1825" display="Ссылка"/>
    <hyperlink ref="M2104" r:id="rId1826" display="Ссылка"/>
    <hyperlink ref="M2105" r:id="rId1827" display="Ссылка"/>
    <hyperlink ref="M2106" r:id="rId1828" display="Ссылка"/>
    <hyperlink ref="M2108" r:id="rId1829" display="Ссылка"/>
    <hyperlink ref="M2109" r:id="rId1830" display="Ссылка"/>
    <hyperlink ref="M2110" r:id="rId1831" display="Ссылка"/>
    <hyperlink ref="M2111" r:id="rId1832" display="Ссылка"/>
    <hyperlink ref="M2112" r:id="rId1833" display="Ссылка"/>
    <hyperlink ref="M2113" r:id="rId1834" display="Ссылка"/>
    <hyperlink ref="M2114" r:id="rId1835" display="Ссылка"/>
    <hyperlink ref="M2115" r:id="rId1836" display="Ссылка"/>
    <hyperlink ref="M2116" r:id="rId1837" display="Ссылка"/>
    <hyperlink ref="M2118" r:id="rId1838" display="Ссылка"/>
    <hyperlink ref="M2119" r:id="rId1839" display="Ссылка"/>
    <hyperlink ref="M2120" r:id="rId1840" display="Ссылка"/>
    <hyperlink ref="M2121" r:id="rId1841" display="Ссылка"/>
    <hyperlink ref="M2122" r:id="rId1842" display="Ссылка"/>
    <hyperlink ref="M2123" r:id="rId1843" display="Ссылка"/>
    <hyperlink ref="M2124" r:id="rId1844" display="Ссылка"/>
    <hyperlink ref="M2125" r:id="rId1845" display="Ссылка"/>
    <hyperlink ref="M2126" r:id="rId1846" display="Ссылка"/>
    <hyperlink ref="M2128" r:id="rId1847" display="Ссылка"/>
    <hyperlink ref="M2129" r:id="rId1848" display="Ссылка"/>
    <hyperlink ref="M2130" r:id="rId1849" display="Ссылка"/>
    <hyperlink ref="M2131" r:id="rId1850" display="Ссылка"/>
    <hyperlink ref="M2132" r:id="rId1851" display="Ссылка"/>
    <hyperlink ref="M2133" r:id="rId1852" display="Ссылка"/>
    <hyperlink ref="M2134" r:id="rId1853" display="Ссылка"/>
    <hyperlink ref="M2135" r:id="rId1854" display="Ссылка"/>
    <hyperlink ref="M2136" r:id="rId1855" display="Ссылка"/>
    <hyperlink ref="M2137" r:id="rId1856" display="Ссылка"/>
    <hyperlink ref="M2138" r:id="rId1857" display="Ссылка"/>
    <hyperlink ref="M2139" r:id="rId1858" display="Ссылка"/>
    <hyperlink ref="M2140" r:id="rId1859" display="Ссылка"/>
    <hyperlink ref="M2141" r:id="rId1860" display="Ссылка"/>
    <hyperlink ref="M2142" r:id="rId1861" display="Ссылка"/>
    <hyperlink ref="M2143" r:id="rId1862" display="Ссылка"/>
    <hyperlink ref="M2144" r:id="rId1863" display="Ссылка"/>
    <hyperlink ref="M2145" r:id="rId1864" display="Ссылка"/>
    <hyperlink ref="M2147" r:id="rId1865" display="Ссылка"/>
    <hyperlink ref="M2148" r:id="rId1866" display="Ссылка"/>
    <hyperlink ref="M2149" r:id="rId1867" display="Ссылка"/>
    <hyperlink ref="M2161" r:id="rId1868" display="Ссылка"/>
    <hyperlink ref="M2150" r:id="rId1869" display="Ссылка"/>
    <hyperlink ref="M2151" r:id="rId1870" display="Ссылка"/>
    <hyperlink ref="M2152" r:id="rId1871" display="Ссылка"/>
    <hyperlink ref="M2153" r:id="rId1872" display="Ссылка"/>
    <hyperlink ref="M2154" r:id="rId1873" display="Ссылка"/>
    <hyperlink ref="M2155" r:id="rId1874" display="Ссылка"/>
    <hyperlink ref="M2156" r:id="rId1875" display="Ссылка"/>
    <hyperlink ref="M2157" r:id="rId1876" display="Ссылка"/>
    <hyperlink ref="M2158" r:id="rId1877" display="Ссылка"/>
    <hyperlink ref="M2159" r:id="rId1878" display="Ссылка"/>
    <hyperlink ref="M2160" r:id="rId1879" display="Ссылка"/>
    <hyperlink ref="M2209" r:id="rId1880" display="Ссылка"/>
    <hyperlink ref="M2210" r:id="rId1881" display="Ссылка"/>
    <hyperlink ref="M2211" r:id="rId1882" display="Ссылка"/>
    <hyperlink ref="M2212" r:id="rId1883" display="Ссылка"/>
    <hyperlink ref="M2213" r:id="rId1884" display="Ссылка"/>
    <hyperlink ref="M2214" r:id="rId1885" display="Ссылка"/>
    <hyperlink ref="M2215" r:id="rId1886" display="Ссылка"/>
    <hyperlink ref="M2216" r:id="rId1887" display="Ссылка"/>
    <hyperlink ref="M2217" r:id="rId1888" display="Ссылка"/>
    <hyperlink ref="M2218" r:id="rId1889" display="Ссылка"/>
    <hyperlink ref="M2219" r:id="rId1890" display="Ссылка"/>
    <hyperlink ref="M2220" r:id="rId1891" display="Ссылка"/>
    <hyperlink ref="M2223" r:id="rId1892" display="Ссылка"/>
    <hyperlink ref="M2224" r:id="rId1893" display="Ссылка"/>
    <hyperlink ref="M2225" r:id="rId1894" display="Ссылка"/>
    <hyperlink ref="M2226" r:id="rId1895" display="Ссылка"/>
    <hyperlink ref="M2227" r:id="rId1896" display="Ссылка"/>
    <hyperlink ref="M2229" r:id="rId1897" display="Ссылка"/>
    <hyperlink ref="M2230" r:id="rId1898" display="Ссылка"/>
    <hyperlink ref="M2231" r:id="rId1899" display="Ссылка"/>
    <hyperlink ref="M2232" r:id="rId1900" display="Ссылка"/>
    <hyperlink ref="M2233" r:id="rId1901" display="Ссылка"/>
    <hyperlink ref="M2235" r:id="rId1902" display="Ссылка"/>
    <hyperlink ref="M2236" r:id="rId1903" display="Ссылка"/>
    <hyperlink ref="M2237" r:id="rId1904" display="Ссылка"/>
    <hyperlink ref="M2239" r:id="rId1905" display="Ссылка"/>
    <hyperlink ref="M2240" r:id="rId1906" display="Ссылка"/>
    <hyperlink ref="M2241" r:id="rId1907" display="Ссылка"/>
    <hyperlink ref="M2243" r:id="rId1908" display="Ссылка"/>
    <hyperlink ref="M2244" r:id="rId1909" display="Ссылка"/>
    <hyperlink ref="M2245" r:id="rId1910" display="Ссылка"/>
    <hyperlink ref="M2246" r:id="rId1911" display="Ссылка"/>
    <hyperlink ref="M2247" r:id="rId1912" display="Ссылка"/>
    <hyperlink ref="M2248" r:id="rId1913" display="Ссылка"/>
    <hyperlink ref="M2249" r:id="rId1914" display="Ссылка"/>
    <hyperlink ref="M2250" r:id="rId1915" display="Ссылка"/>
    <hyperlink ref="M2251" r:id="rId1916" display="Ссылка"/>
    <hyperlink ref="M2252" r:id="rId1917" display="Ссылка"/>
    <hyperlink ref="M2253" r:id="rId1918" display="Ссылка"/>
    <hyperlink ref="M2254" r:id="rId1919" display="Ссылка"/>
    <hyperlink ref="M2255" r:id="rId1920" display="Ссылка"/>
    <hyperlink ref="M2256" r:id="rId1921" display="Ссылка"/>
    <hyperlink ref="M2257" r:id="rId1922" display="Ссылка"/>
    <hyperlink ref="M2258" r:id="rId1923" display="Ссылка"/>
    <hyperlink ref="M2259" r:id="rId1924" display="Ссылка"/>
    <hyperlink ref="M2260" r:id="rId1925" display="Ссылка"/>
    <hyperlink ref="M2261" r:id="rId1926" display="Ссылка"/>
    <hyperlink ref="M2262" r:id="rId1927" display="Ссылка"/>
    <hyperlink ref="M2263" r:id="rId1928" display="Ссылка"/>
    <hyperlink ref="M2264" r:id="rId1929" display="Ссылка"/>
    <hyperlink ref="M2265" r:id="rId1930" display="Ссылка"/>
    <hyperlink ref="M2266" r:id="rId1931" display="Ссылка"/>
    <hyperlink ref="M2267" r:id="rId1932" display="Ссылка"/>
    <hyperlink ref="M2268" r:id="rId1933" display="Ссылка"/>
    <hyperlink ref="M2269" r:id="rId1934" display="Ссылка"/>
    <hyperlink ref="M2270" r:id="rId1935" display="Ссылка"/>
    <hyperlink ref="M2272" r:id="rId1936" display="Ссылка"/>
    <hyperlink ref="M2273" r:id="rId1937" display="Ссылка"/>
    <hyperlink ref="M2274" r:id="rId1938" display="Ссылка"/>
    <hyperlink ref="M2275" r:id="rId1939" display="Ссылка"/>
    <hyperlink ref="M2276" r:id="rId1940" display="Ссылка"/>
    <hyperlink ref="M2277" r:id="rId1941" display="Ссылка"/>
    <hyperlink ref="M2278" r:id="rId1942" display="Ссылка"/>
    <hyperlink ref="M2279" r:id="rId1943" display="Ссылка"/>
    <hyperlink ref="M2280" r:id="rId1944" display="Ссылка"/>
    <hyperlink ref="M2281" r:id="rId1945" display="Ссылка"/>
    <hyperlink ref="M2282" r:id="rId1946" display="Ссылка"/>
    <hyperlink ref="M2284" r:id="rId1947" display="Ссылка"/>
    <hyperlink ref="M2285" r:id="rId1948" display="Ссылка"/>
    <hyperlink ref="M2286" r:id="rId1949" display="Ссылка"/>
    <hyperlink ref="M2287" r:id="rId1950" display="Ссылка"/>
    <hyperlink ref="M2288" r:id="rId1951" display="Ссылка"/>
    <hyperlink ref="M2289" r:id="rId1952" display="Ссылка"/>
    <hyperlink ref="M2290" r:id="rId1953" display="Ссылка"/>
    <hyperlink ref="M2291" r:id="rId1954" display="Ссылка"/>
    <hyperlink ref="M2292" r:id="rId1955" display="Ссылка"/>
    <hyperlink ref="M2293" r:id="rId1956" display="Ссылка"/>
    <hyperlink ref="M2294" r:id="rId1957" display="Ссылка"/>
    <hyperlink ref="M2295" r:id="rId1958" display="Ссылка"/>
    <hyperlink ref="M2296" r:id="rId1959" display="Ссылка"/>
    <hyperlink ref="M2298" r:id="rId1960" display="Ссылка"/>
    <hyperlink ref="M2299" r:id="rId1961" display="Ссылка"/>
    <hyperlink ref="M2300" r:id="rId1962" display="Ссылка"/>
    <hyperlink ref="M2301" r:id="rId1963" display="Ссылка"/>
    <hyperlink ref="M2302" r:id="rId1964" display="Ссылка"/>
    <hyperlink ref="M2303" r:id="rId1965" display="Ссылка"/>
    <hyperlink ref="M2304" r:id="rId1966" display="Ссылка"/>
    <hyperlink ref="M2305" r:id="rId1967" display="Ссылка"/>
    <hyperlink ref="M2306" r:id="rId1968" display="Ссылка"/>
    <hyperlink ref="M2307" r:id="rId1969" display="Ссылка"/>
    <hyperlink ref="M2309" r:id="rId1970" display="Ссылка"/>
    <hyperlink ref="M2310" r:id="rId1971" display="Ссылка"/>
    <hyperlink ref="M2311" r:id="rId1972" display="Ссылка"/>
    <hyperlink ref="M2312" r:id="rId1973" display="Ссылка"/>
    <hyperlink ref="M2313" r:id="rId1974" display="Ссылка"/>
    <hyperlink ref="M2315" r:id="rId1975" display="Ссылка"/>
    <hyperlink ref="M2316" r:id="rId1976" display="Ссылка"/>
    <hyperlink ref="M2317" r:id="rId1977" display="Ссылка"/>
    <hyperlink ref="M2318" r:id="rId1978" display="Ссылка"/>
    <hyperlink ref="M2319" r:id="rId1979" display="Ссылка"/>
    <hyperlink ref="M2320" r:id="rId1980" display="Ссылка"/>
    <hyperlink ref="M2321" r:id="rId1981" display="Ссылка"/>
    <hyperlink ref="M2322" r:id="rId1982" display="Ссылка"/>
    <hyperlink ref="M2323" r:id="rId1983" display="Ссылка"/>
    <hyperlink ref="M2324" r:id="rId1984" display="Ссылка"/>
    <hyperlink ref="M2325" r:id="rId1985" display="Ссылка"/>
    <hyperlink ref="M2326" r:id="rId1986" display="Ссылка"/>
    <hyperlink ref="M2328" r:id="rId1987" display="Ссылка"/>
    <hyperlink ref="M2329" r:id="rId1988" display="Ссылка"/>
    <hyperlink ref="M2330" r:id="rId1989" display="Ссылка"/>
    <hyperlink ref="M2331" r:id="rId1990" display="Ссылка"/>
    <hyperlink ref="M2332" r:id="rId1991" display="Ссылка"/>
    <hyperlink ref="M2333" r:id="rId1992" display="Ссылка"/>
    <hyperlink ref="M2334" r:id="rId1993" display="Ссылка"/>
    <hyperlink ref="M2335" r:id="rId1994" display="Ссылка"/>
    <hyperlink ref="M2336" r:id="rId1995" display="Ссылка"/>
    <hyperlink ref="M2337" r:id="rId1996" display="Ссылка"/>
    <hyperlink ref="M2338" r:id="rId1997" display="Ссылка"/>
    <hyperlink ref="M2339" r:id="rId1998" display="Ссылка"/>
    <hyperlink ref="M2340" r:id="rId1999" display="Ссылка"/>
    <hyperlink ref="M2342" r:id="rId2000" display="Ссылка"/>
    <hyperlink ref="M2343" r:id="rId2001" display="Ссылка"/>
    <hyperlink ref="M2344" r:id="rId2002" display="Ссылка"/>
    <hyperlink ref="M2345" r:id="rId2003" display="Ссылка"/>
    <hyperlink ref="M2346" r:id="rId2004" display="Ссылка"/>
    <hyperlink ref="M2347" r:id="rId2005" display="Ссылка"/>
    <hyperlink ref="M2348" r:id="rId2006" display="Ссылка"/>
    <hyperlink ref="M2349" r:id="rId2007" display="Ссылка"/>
    <hyperlink ref="M2350" r:id="rId2008" display="Ссылка"/>
    <hyperlink ref="M2351" r:id="rId2009" display="Ссылка"/>
    <hyperlink ref="M2353" r:id="rId2010" display="Ссылка"/>
    <hyperlink ref="M2354" r:id="rId2011" display="Ссылка"/>
    <hyperlink ref="M2355" r:id="rId2012" display="Ссылка"/>
    <hyperlink ref="M2356" r:id="rId2013" display="Ссылка"/>
    <hyperlink ref="M2357" r:id="rId2014" display="Ссылка"/>
    <hyperlink ref="M2358" r:id="rId2015" display="Ссылка"/>
    <hyperlink ref="M2359" r:id="rId2016" display="Ссылка"/>
    <hyperlink ref="M2360" r:id="rId2017" display="Ссылка"/>
    <hyperlink ref="M2361" r:id="rId2018" display="Ссылка"/>
    <hyperlink ref="M2363" r:id="rId2019" display="Ссылка"/>
    <hyperlink ref="M2364" r:id="rId2020" display="Ссылка"/>
    <hyperlink ref="M2365" r:id="rId2021" display="Ссылка"/>
    <hyperlink ref="M2366" r:id="rId2022" display="Ссылка"/>
    <hyperlink ref="M2367" r:id="rId2023" display="Ссылка"/>
    <hyperlink ref="M2368" r:id="rId2024" display="Ссылка"/>
    <hyperlink ref="M2369" r:id="rId2025" display="Ссылка"/>
    <hyperlink ref="M2371" r:id="rId2026" display="Ссылка"/>
    <hyperlink ref="M2372" r:id="rId2027" display="Ссылка"/>
    <hyperlink ref="M2373" r:id="rId2028" display="Ссылка"/>
    <hyperlink ref="M2374" r:id="rId2029" display="Ссылка"/>
    <hyperlink ref="M2375" r:id="rId2030" display="Ссылка"/>
    <hyperlink ref="M2376" r:id="rId2031" display="Ссылка"/>
    <hyperlink ref="M2377" r:id="rId2032" display="Ссылка"/>
    <hyperlink ref="M2378" r:id="rId2033" display="Ссылка"/>
    <hyperlink ref="M2379" r:id="rId2034" display="Ссылка"/>
    <hyperlink ref="M2380" r:id="rId2035" display="Ссылка"/>
    <hyperlink ref="M2381" r:id="rId2036" display="Ссылка"/>
    <hyperlink ref="M2382" r:id="rId2037" display="Ссылка"/>
    <hyperlink ref="M2384" r:id="rId2038" display="Ссылка"/>
    <hyperlink ref="M2385" r:id="rId2039" display="Ссылка"/>
    <hyperlink ref="M2386" r:id="rId2040" display="Ссылка"/>
    <hyperlink ref="M2387" r:id="rId2041" display="Ссылка"/>
    <hyperlink ref="M2388" r:id="rId2042" display="Ссылка"/>
    <hyperlink ref="M2389" r:id="rId2043" display="Ссылка"/>
    <hyperlink ref="M2390" r:id="rId2044" display="Ссылка"/>
    <hyperlink ref="M2391" r:id="rId2045" display="Ссылка"/>
    <hyperlink ref="M2392" r:id="rId2046" display="Ссылка"/>
    <hyperlink ref="M2394" r:id="rId2047" display="Ссылка"/>
    <hyperlink ref="M2395" r:id="rId2048" display="Ссылка"/>
    <hyperlink ref="M2396" r:id="rId2049" display="Ссылка"/>
    <hyperlink ref="M2397" r:id="rId2050" display="Ссылка"/>
    <hyperlink ref="M2398" r:id="rId2051" display="Ссылка"/>
    <hyperlink ref="M2399" r:id="rId2052" display="Ссылка"/>
    <hyperlink ref="M2400" r:id="rId2053" display="Ссылка"/>
    <hyperlink ref="M2401" r:id="rId2054" display="Ссылка"/>
    <hyperlink ref="M2402" r:id="rId2055" display="Ссылка"/>
    <hyperlink ref="M2403" r:id="rId2056" display="Ссылка"/>
    <hyperlink ref="M2404" r:id="rId2057" display="Ссылка"/>
    <hyperlink ref="M2405" r:id="rId2058" display="Ссылка"/>
    <hyperlink ref="M2407" r:id="rId2059" display="Ссылка"/>
    <hyperlink ref="M2408" r:id="rId2060" display="Ссылка"/>
    <hyperlink ref="M2409" r:id="rId2061" display="Ссылка"/>
    <hyperlink ref="M2410" r:id="rId2062" display="Ссылка"/>
    <hyperlink ref="M2411" r:id="rId2063" display="Ссылка"/>
    <hyperlink ref="M2412" r:id="rId2064" display="Ссылка"/>
    <hyperlink ref="M2413" r:id="rId2065" display="Ссылка"/>
    <hyperlink ref="M2414" r:id="rId2066" display="Ссылка"/>
    <hyperlink ref="M2415" r:id="rId2067" display="Ссылка"/>
    <hyperlink ref="M2417" r:id="rId2068" display="Ссылка"/>
    <hyperlink ref="M2418" r:id="rId2069" display="Ссылка"/>
    <hyperlink ref="M2419" r:id="rId2070" display="Ссылка"/>
    <hyperlink ref="M2420" r:id="rId2071" display="Ссылка"/>
    <hyperlink ref="M2421" r:id="rId2072" display="Ссылка"/>
    <hyperlink ref="M2422" r:id="rId2073" display="Ссылка"/>
    <hyperlink ref="M2424" r:id="rId2074" display="Ссылка"/>
    <hyperlink ref="M2425" r:id="rId2075" display="Ссылка"/>
    <hyperlink ref="M2426" r:id="rId2076" display="Ссылка"/>
    <hyperlink ref="M2427" r:id="rId2077" display="Ссылка"/>
    <hyperlink ref="M2428" r:id="rId2078" display="Ссылка"/>
    <hyperlink ref="M2429" r:id="rId2079" display="Ссылка"/>
    <hyperlink ref="M2430" r:id="rId2080" display="Ссылка"/>
    <hyperlink ref="M2431" r:id="rId2081" display="Ссылка"/>
    <hyperlink ref="M2433" r:id="rId2082" display="Ссылка"/>
    <hyperlink ref="M2434" r:id="rId2083" display="Ссылка"/>
    <hyperlink ref="M2435" r:id="rId2084" display="Ссылка"/>
    <hyperlink ref="M2437" r:id="rId2085" display="Ссылка"/>
    <hyperlink ref="M2438" r:id="rId2086" display="Ссылка"/>
    <hyperlink ref="M2439" r:id="rId2087" display="Ссылка"/>
    <hyperlink ref="M2440" r:id="rId2088" display="Ссылка"/>
    <hyperlink ref="M2441" r:id="rId2089" display="Ссылка"/>
    <hyperlink ref="M2442" r:id="rId2090" display="Ссылка"/>
    <hyperlink ref="M2444" r:id="rId2091" display="Ссылка"/>
    <hyperlink ref="M2445" r:id="rId2092" display="Ссылка"/>
    <hyperlink ref="M2446" r:id="rId2093" display="Ссылка"/>
    <hyperlink ref="M2448" r:id="rId2094" display="Ссылка"/>
    <hyperlink ref="M2449" r:id="rId2095" display="Ссылка"/>
    <hyperlink ref="M2451" r:id="rId2096" display="Ссылка"/>
    <hyperlink ref="M2452" r:id="rId2097" display="Ссылка"/>
    <hyperlink ref="M2453" r:id="rId2098" display="Ссылка"/>
    <hyperlink ref="M2455" r:id="rId2099" display="Ссылка"/>
    <hyperlink ref="M2456" r:id="rId2100" display="Ссылка"/>
    <hyperlink ref="M2457" r:id="rId2101" display="Ссылка"/>
    <hyperlink ref="M2459" r:id="rId2102" display="Ссылка"/>
    <hyperlink ref="M2460" r:id="rId2103" display="Ссылка"/>
    <hyperlink ref="M2461" r:id="rId2104" display="Ссылка"/>
    <hyperlink ref="M2462" r:id="rId2105" display="Ссылка"/>
    <hyperlink ref="M2463" r:id="rId2106" display="Ссылка"/>
    <hyperlink ref="M2464" r:id="rId2107" display="Ссылка"/>
    <hyperlink ref="M2466" r:id="rId2108" display="Ссылка"/>
    <hyperlink ref="M2467" r:id="rId2109" display="Ссылка"/>
    <hyperlink ref="M2468" r:id="rId2110" display="Ссылка"/>
    <hyperlink ref="M2470" r:id="rId2111" display="Ссылка"/>
    <hyperlink ref="M2471" r:id="rId2112" display="Ссылка"/>
    <hyperlink ref="M2472" r:id="rId2113" display="Ссылка"/>
    <hyperlink ref="M2473" r:id="rId2114" display="Ссылка"/>
    <hyperlink ref="M2474" r:id="rId2115" display="Ссылка"/>
    <hyperlink ref="M2476" r:id="rId2116" display="Ссылка"/>
    <hyperlink ref="M2477" r:id="rId2117" display="Ссылка"/>
    <hyperlink ref="M2478" r:id="rId2118" display="Ссылка"/>
    <hyperlink ref="M2480" r:id="rId2119" display="Ссылка"/>
    <hyperlink ref="M2481" r:id="rId2120" display="Ссылка"/>
    <hyperlink ref="M2482" r:id="rId2121" display="Ссылка"/>
    <hyperlink ref="M2484" r:id="rId2122" display="Ссылка"/>
    <hyperlink ref="M2485" r:id="rId2123" display="Ссылка"/>
    <hyperlink ref="M2486" r:id="rId2124" display="Ссылка"/>
    <hyperlink ref="M2488" r:id="rId2125" display="Ссылка"/>
    <hyperlink ref="M2489" r:id="rId2126" display="Ссылка"/>
    <hyperlink ref="M2490" r:id="rId2127" display="Ссылка"/>
    <hyperlink ref="M2491" r:id="rId2128" display="Ссылка"/>
    <hyperlink ref="M2492" r:id="rId2129" display="Ссылка"/>
    <hyperlink ref="M2493" r:id="rId2130" display="Ссылка"/>
    <hyperlink ref="M2494" r:id="rId2131" display="Ссылка"/>
    <hyperlink ref="M2495" r:id="rId2132" display="Ссылка"/>
    <hyperlink ref="M2538" r:id="rId2133" display="Ссылка"/>
    <hyperlink ref="M2539" r:id="rId2134" display="Ссылка"/>
    <hyperlink ref="M2540" r:id="rId2135" display="Ссылка"/>
    <hyperlink ref="M2541" r:id="rId2136" display="Ссылка"/>
    <hyperlink ref="M2542" r:id="rId2137" display="Ссылка"/>
    <hyperlink ref="M2543" r:id="rId2138" display="Ссылка"/>
    <hyperlink ref="M2544" r:id="rId2139" display="Ссылка"/>
    <hyperlink ref="M2545" r:id="rId2140" display="Ссылка"/>
    <hyperlink ref="M2546" r:id="rId2141" display="Ссылка"/>
    <hyperlink ref="M2547" r:id="rId2142" display="Ссылка"/>
    <hyperlink ref="M2549" r:id="rId2143" display="Ссылка"/>
    <hyperlink ref="M2550" r:id="rId2144" display="Ссылка"/>
    <hyperlink ref="M2551" r:id="rId2145" display="Ссылка"/>
    <hyperlink ref="M2552" r:id="rId2146" display="Ссылка"/>
    <hyperlink ref="M2553" r:id="rId2147" display="Ссылка"/>
    <hyperlink ref="M2554" r:id="rId2148" display="Ссылка"/>
    <hyperlink ref="M2557" r:id="rId2149" display="Ссылка"/>
    <hyperlink ref="M2558" r:id="rId2150" display="Ссылка"/>
    <hyperlink ref="M2559" r:id="rId2151" display="Ссылка"/>
    <hyperlink ref="M2560" r:id="rId2152" display="Ссылка"/>
    <hyperlink ref="M2561" r:id="rId2153" display="Ссылка"/>
    <hyperlink ref="M2562" r:id="rId2154" display="Ссылка"/>
    <hyperlink ref="M2563" r:id="rId2155" display="Ссылка"/>
    <hyperlink ref="M2564" r:id="rId2156" display="Ссылка"/>
    <hyperlink ref="M2565" r:id="rId2157" display="Ссылка"/>
    <hyperlink ref="M2566" r:id="rId2158" display="Ссылка"/>
    <hyperlink ref="M2568" r:id="rId2159" display="Ссылка"/>
    <hyperlink ref="M2569" r:id="rId2160" display="Ссылка"/>
    <hyperlink ref="M2570" r:id="rId2161" display="Ссылка"/>
    <hyperlink ref="M2571" r:id="rId2162" display="Ссылка"/>
    <hyperlink ref="M2572" r:id="rId2163" display="Ссылка"/>
    <hyperlink ref="M2573" r:id="rId2164" display="Ссылка"/>
    <hyperlink ref="M2574" r:id="rId2165" display="Ссылка"/>
    <hyperlink ref="M2575" r:id="rId2166" display="Ссылка"/>
    <hyperlink ref="M2576" r:id="rId2167" display="Ссылка"/>
    <hyperlink ref="M2577" r:id="rId2168" display="Ссылка"/>
    <hyperlink ref="M2579" r:id="rId2169" display="Ссылка"/>
    <hyperlink ref="M2580" r:id="rId2170" display="Ссылка"/>
    <hyperlink ref="M2581" r:id="rId2171" display="Ссылка"/>
    <hyperlink ref="M2582" r:id="rId2172" display="Ссылка"/>
    <hyperlink ref="M2583" r:id="rId2173" display="Ссылка"/>
    <hyperlink ref="M2584" r:id="rId2174" display="Ссылка"/>
    <hyperlink ref="M2585" r:id="rId2175" display="Ссылка"/>
    <hyperlink ref="M2586" r:id="rId2176" display="Ссылка"/>
    <hyperlink ref="M2587" r:id="rId2177" display="Ссылка"/>
    <hyperlink ref="M2589" r:id="rId2178" display="Ссылка"/>
    <hyperlink ref="M2590" r:id="rId2179" display="Ссылка"/>
    <hyperlink ref="M2591" r:id="rId2180" display="Ссылка"/>
    <hyperlink ref="M2592" r:id="rId2181" display="Ссылка"/>
    <hyperlink ref="M2593" r:id="rId2182" display="Ссылка"/>
    <hyperlink ref="M2594" r:id="rId2183" display="Ссылка"/>
    <hyperlink ref="M2596" r:id="rId2184" display="Ссылка"/>
    <hyperlink ref="M2597" r:id="rId2185" display="Ссылка"/>
    <hyperlink ref="M2598" r:id="rId2186" display="Ссылка"/>
    <hyperlink ref="M2599" r:id="rId2187" display="Ссылка"/>
    <hyperlink ref="M2600" r:id="rId2188" display="Ссылка"/>
    <hyperlink ref="M2601" r:id="rId2189" display="Ссылка"/>
    <hyperlink ref="M2603" r:id="rId2190" display="Ссылка"/>
    <hyperlink ref="M2604" r:id="rId2191" display="Ссылка"/>
    <hyperlink ref="M2605" r:id="rId2192" display="Ссылка"/>
    <hyperlink ref="M2606" r:id="rId2193" display="Ссылка"/>
    <hyperlink ref="M2607" r:id="rId2194" display="Ссылка"/>
    <hyperlink ref="M2608" r:id="rId2195" display="Ссылка"/>
    <hyperlink ref="M2610" r:id="rId2196" display="Ссылка"/>
    <hyperlink ref="M2612" r:id="rId2197" display="Ссылка"/>
    <hyperlink ref="M2613" r:id="rId2198" display="Ссылка"/>
    <hyperlink ref="M2614" r:id="rId2199" display="Ссылка"/>
    <hyperlink ref="M2615" r:id="rId2200" display="Ссылка"/>
    <hyperlink ref="M2617" r:id="rId2201" display="Ссылка"/>
    <hyperlink ref="M2618" r:id="rId2202" display="Ссылка"/>
    <hyperlink ref="M2619" r:id="rId2203" display="Ссылка"/>
    <hyperlink ref="M2620" r:id="rId2204" display="Ссылка"/>
    <hyperlink ref="M2621" r:id="rId2205" display="Ссылка"/>
    <hyperlink ref="M2622" r:id="rId2206" display="Ссылка"/>
    <hyperlink ref="M2623" r:id="rId2207" display="Ссылка"/>
    <hyperlink ref="M2624" r:id="rId2208" display="Ссылка"/>
    <hyperlink ref="M2626" r:id="rId2209" display="Ссылка"/>
    <hyperlink ref="M2627" r:id="rId2210" display="Ссылка"/>
    <hyperlink ref="M2628" r:id="rId2211" display="Ссылка"/>
    <hyperlink ref="M2629" r:id="rId2212" display="Ссылка"/>
    <hyperlink ref="M2630" r:id="rId2213" display="Ссылка"/>
    <hyperlink ref="M2631" r:id="rId2214" display="Ссылка"/>
    <hyperlink ref="M2632" r:id="rId2215" display="Ссылка"/>
    <hyperlink ref="M2633" r:id="rId2216" display="Ссылка"/>
    <hyperlink ref="M2635" r:id="rId2217" display="Ссылка"/>
    <hyperlink ref="M2636" r:id="rId2218" display="Ссылка"/>
    <hyperlink ref="M2637" r:id="rId2219" display="Ссылка"/>
    <hyperlink ref="M2638" r:id="rId2220" display="Ссылка"/>
    <hyperlink ref="M2639" r:id="rId2221" display="Ссылка"/>
    <hyperlink ref="M2640" r:id="rId2222" display="Ссылка"/>
    <hyperlink ref="M2641" r:id="rId2223" display="Ссылка"/>
    <hyperlink ref="M2642" r:id="rId2224" display="Ссылка"/>
    <hyperlink ref="M2644" r:id="rId2225" display="Ссылка"/>
    <hyperlink ref="M2645" r:id="rId2226" display="Ссылка"/>
    <hyperlink ref="M2646" r:id="rId2227" display="Ссылка"/>
    <hyperlink ref="M2647" r:id="rId2228" display="Ссылка"/>
    <hyperlink ref="M2648" r:id="rId2229" display="Ссылка"/>
    <hyperlink ref="M2649" r:id="rId2230" display="Ссылка"/>
    <hyperlink ref="M2651" r:id="rId2231" display="Ссылка"/>
    <hyperlink ref="M2652" r:id="rId2232" display="Ссылка"/>
    <hyperlink ref="M2653" r:id="rId2233" display="Ссылка"/>
    <hyperlink ref="M2654" r:id="rId2234" display="Ссылка"/>
    <hyperlink ref="M2655" r:id="rId2235" display="Ссылка"/>
    <hyperlink ref="M2656" r:id="rId2236" display="Ссылка"/>
    <hyperlink ref="M2657" r:id="rId2237" display="Ссылка"/>
    <hyperlink ref="M2660" r:id="rId2238" display="Ссылка"/>
    <hyperlink ref="M2661" r:id="rId2239" display="Ссылка"/>
    <hyperlink ref="M2662" r:id="rId2240" display="Ссылка"/>
    <hyperlink ref="M2664" r:id="rId2241" display="Ссылка"/>
    <hyperlink ref="M2665" r:id="rId2242" display="Ссылка"/>
    <hyperlink ref="M2666" r:id="rId2243" display="Ссылка"/>
    <hyperlink ref="M2667" r:id="rId2244" display="Ссылка"/>
    <hyperlink ref="M2669" r:id="rId2245" display="Ссылка"/>
    <hyperlink ref="M2670" r:id="rId2246" display="Ссылка"/>
    <hyperlink ref="M2671" r:id="rId2247" display="Ссылка"/>
    <hyperlink ref="M2672" r:id="rId2248" display="Ссылка"/>
    <hyperlink ref="M2673" r:id="rId2249" display="Ссылка"/>
    <hyperlink ref="M2674" r:id="rId2250" display="Ссылка"/>
    <hyperlink ref="M2676" r:id="rId2251" display="Ссылка"/>
    <hyperlink ref="M2677" r:id="rId2252" display="Ссылка"/>
    <hyperlink ref="M2678" r:id="rId2253" display="Ссылка"/>
    <hyperlink ref="M2679" r:id="rId2254" display="Ссылка"/>
    <hyperlink ref="M2680" r:id="rId2255" display="Ссылка"/>
    <hyperlink ref="M2681" r:id="rId2256" display="Ссылка"/>
    <hyperlink ref="M2683" r:id="rId2257" display="Ссылка"/>
    <hyperlink ref="M2684" r:id="rId2258" display="Ссылка"/>
    <hyperlink ref="M2685" r:id="rId2259" display="Ссылка"/>
    <hyperlink ref="M2686" r:id="rId2260" display="Ссылка"/>
    <hyperlink ref="M2687" r:id="rId2261" display="Ссылка"/>
    <hyperlink ref="M2694" r:id="rId2262" display="Ссылка"/>
    <hyperlink ref="M2695" r:id="rId2263" display="Ссылка"/>
    <hyperlink ref="M2696" r:id="rId2264" display="Ссылка"/>
    <hyperlink ref="M2697" r:id="rId2265" display="Ссылка"/>
    <hyperlink ref="M2698" r:id="rId2266" display="Ссылка"/>
    <hyperlink ref="M2699" r:id="rId2267" display="Ссылка"/>
    <hyperlink ref="M2715" r:id="rId2268" display="Ссылка"/>
    <hyperlink ref="M2716" r:id="rId2269" display="Ссылка"/>
    <hyperlink ref="M2717" r:id="rId2270" display="Ссылка"/>
    <hyperlink ref="M2718" r:id="rId2271" display="Ссылка"/>
    <hyperlink ref="M2719" r:id="rId2272" display="Ссылка"/>
    <hyperlink ref="M2720" r:id="rId2273" display="Ссылка"/>
    <hyperlink ref="M2721" r:id="rId2274" display="Ссылка"/>
    <hyperlink ref="M2722" r:id="rId2275" display="Ссылка"/>
    <hyperlink ref="M2723" r:id="rId2276" display="Ссылка"/>
    <hyperlink ref="M2724" r:id="rId2277" display="Ссылка"/>
    <hyperlink ref="M2725" r:id="rId2278" display="Ссылка"/>
    <hyperlink ref="M2726" r:id="rId2279" display="Ссылка"/>
    <hyperlink ref="M2727" r:id="rId2280" display="Ссылка"/>
    <hyperlink ref="M2728" r:id="rId2281" display="Ссылка"/>
    <hyperlink ref="M2729" r:id="rId2282" display="Ссылка"/>
    <hyperlink ref="M2730" r:id="rId2283" display="Ссылка"/>
    <hyperlink ref="M2731" r:id="rId2284" display="Ссылка"/>
    <hyperlink ref="M2732" r:id="rId2285" display="Ссылка"/>
    <hyperlink ref="M2733" r:id="rId2286" display="Ссылка"/>
    <hyperlink ref="M2734" r:id="rId2287" display="Ссылка"/>
    <hyperlink ref="M2735" r:id="rId2288" display="Ссылка"/>
    <hyperlink ref="M2736" r:id="rId2289" display="Ссылка"/>
    <hyperlink ref="M2737" r:id="rId2290" display="Ссылка"/>
    <hyperlink ref="M2738" r:id="rId2291" display="Ссылка"/>
    <hyperlink ref="M2739" r:id="rId2292" display="Ссылка"/>
    <hyperlink ref="M2740" r:id="rId2293" display="Ссылка"/>
    <hyperlink ref="M2741" r:id="rId2294" display="Ссылка"/>
    <hyperlink ref="M2742" r:id="rId2295" display="Ссылка"/>
    <hyperlink ref="M2743" r:id="rId2296" display="Ссылка"/>
    <hyperlink ref="M2745" r:id="rId2297" display="Ссылка"/>
    <hyperlink ref="M2746" r:id="rId2298" display="Ссылка"/>
    <hyperlink ref="M2747" r:id="rId2299" display="Ссылка"/>
    <hyperlink ref="M2748" r:id="rId2300" display="Ссылка"/>
    <hyperlink ref="M2749" r:id="rId2301" display="Ссылка"/>
    <hyperlink ref="M2750" r:id="rId2302" display="Ссылка"/>
    <hyperlink ref="M2751" r:id="rId2303" display="Ссылка"/>
    <hyperlink ref="M2752" r:id="rId2304" display="Ссылка"/>
    <hyperlink ref="M2753" r:id="rId2305" display="Ссылка"/>
    <hyperlink ref="M2755" r:id="rId2306" display="Ссылка"/>
    <hyperlink ref="M2756" r:id="rId2307" display="Ссылка"/>
    <hyperlink ref="M2757" r:id="rId2308" display="Ссылка"/>
    <hyperlink ref="M2758" r:id="rId2309" display="Ссылка"/>
    <hyperlink ref="M2760" r:id="rId2310" display="Ссылка"/>
    <hyperlink ref="M2761" r:id="rId2311" display="Ссылка"/>
    <hyperlink ref="M2762" r:id="rId2312" display="Ссылка"/>
    <hyperlink ref="M2763" r:id="rId2313" display="Ссылка"/>
    <hyperlink ref="M2764" r:id="rId2314" display="Ссылка"/>
    <hyperlink ref="M2765" r:id="rId2315" display="Ссылка"/>
    <hyperlink ref="M2767" r:id="rId2316" display="Ссылка"/>
    <hyperlink ref="M2768" r:id="rId2317" display="Ссылка"/>
    <hyperlink ref="M2769" r:id="rId2318" display="Ссылка"/>
    <hyperlink ref="M2770" r:id="rId2319" display="Ссылка"/>
    <hyperlink ref="M2771" r:id="rId2320" display="Ссылка"/>
    <hyperlink ref="M2772" r:id="rId2321" display="Ссылка"/>
    <hyperlink ref="M2785" r:id="rId2322" display="Ссылка"/>
    <hyperlink ref="M2786" r:id="rId2323" display="Ссылка"/>
    <hyperlink ref="M2787" r:id="rId2324" display="Ссылка"/>
    <hyperlink ref="M2788" r:id="rId2325" display="Ссылка"/>
    <hyperlink ref="M2789" r:id="rId2326" display="Ссылка"/>
    <hyperlink ref="M2790" r:id="rId2327" display="Ссылка"/>
    <hyperlink ref="M2791" r:id="rId2328" display="Ссылка"/>
    <hyperlink ref="M2792" r:id="rId2329" display="Ссылка"/>
    <hyperlink ref="M2793" r:id="rId2330" display="Ссылка"/>
    <hyperlink ref="M2794" r:id="rId2331" display="Ссылка"/>
    <hyperlink ref="M2795" r:id="rId2332" display="Ссылка"/>
    <hyperlink ref="M2797" r:id="rId2333" display="Ссылка"/>
    <hyperlink ref="M2798" r:id="rId2334" display="Ссылка"/>
    <hyperlink ref="M2799" r:id="rId2335" display="Ссылка"/>
    <hyperlink ref="M2800" r:id="rId2336" display="Ссылка"/>
    <hyperlink ref="M2801" r:id="rId2337" display="Ссылка"/>
    <hyperlink ref="M2802" r:id="rId2338" display="Ссылка"/>
    <hyperlink ref="M2812" r:id="rId2339" display="Ссылка"/>
    <hyperlink ref="M2803" r:id="rId2340" display="Ссылка"/>
    <hyperlink ref="M2804" r:id="rId2341" display="Ссылка"/>
    <hyperlink ref="M2805" r:id="rId2342" display="Ссылка"/>
    <hyperlink ref="M2806" r:id="rId2343" display="Ссылка"/>
    <hyperlink ref="M2807" r:id="rId2344" display="Ссылка"/>
    <hyperlink ref="M2808" r:id="rId2345" display="Ссылка"/>
    <hyperlink ref="M2809" r:id="rId2346" display="Ссылка"/>
    <hyperlink ref="M2810" r:id="rId2347" display="Ссылка"/>
    <hyperlink ref="M2811" r:id="rId2348" display="Ссылка"/>
    <hyperlink ref="M2813" r:id="rId2349" display="Ссылка"/>
    <hyperlink ref="M2814" r:id="rId2350" display="Ссылка"/>
    <hyperlink ref="M2815" r:id="rId2351" display="Ссылка"/>
    <hyperlink ref="M2817" r:id="rId2352" display="Ссылка"/>
    <hyperlink ref="M2818" r:id="rId2353" display="Ссылка"/>
    <hyperlink ref="M2819" r:id="rId2354" display="Ссылка"/>
    <hyperlink ref="M2820" r:id="rId2355" display="Ссылка"/>
    <hyperlink ref="M2822" r:id="rId2356" display="Ссылка"/>
    <hyperlink ref="M2823" r:id="rId2357" display="Ссылка"/>
    <hyperlink ref="M2824" r:id="rId2358" display="Ссылка"/>
    <hyperlink ref="M2825" r:id="rId2359" display="Ссылка"/>
    <hyperlink ref="M2826" r:id="rId2360" display="Ссылка"/>
    <hyperlink ref="M2827" r:id="rId2361" display="Ссылка"/>
    <hyperlink ref="M2828" r:id="rId2362" display="Ссылка"/>
    <hyperlink ref="M2830" r:id="rId2363" display="Ссылка"/>
    <hyperlink ref="M2831" r:id="rId2364" display="Ссылка"/>
    <hyperlink ref="M2833" r:id="rId2365" display="Ссылка"/>
    <hyperlink ref="M2834" r:id="rId2366" display="Ссылка"/>
    <hyperlink ref="M2835" r:id="rId2367" display="Ссылка"/>
    <hyperlink ref="M2836" r:id="rId2368" display="Ссылка"/>
    <hyperlink ref="M2838" r:id="rId2369" display="Ссылка"/>
    <hyperlink ref="M2839" r:id="rId2370" display="Ссылка"/>
    <hyperlink ref="M2840" r:id="rId2371" display="Ссылка"/>
    <hyperlink ref="M2841" r:id="rId2372" display="Ссылка"/>
    <hyperlink ref="M2842" r:id="rId2373" display="Ссылка"/>
    <hyperlink ref="M2843" r:id="rId2374" display="Ссылка"/>
    <hyperlink ref="M2844" r:id="rId2375" display="Ссылка"/>
    <hyperlink ref="M2845" r:id="rId2376" display="Ссылка"/>
    <hyperlink ref="M2846" r:id="rId2377" display="Ссылка"/>
    <hyperlink ref="M2847" r:id="rId2378" display="Ссылка"/>
    <hyperlink ref="M2849" r:id="rId2379" display="Ссылка"/>
    <hyperlink ref="M2850" r:id="rId2380" display="Ссылка"/>
    <hyperlink ref="M2851" r:id="rId2381" display="Ссылка"/>
    <hyperlink ref="M2852" r:id="rId2382" display="Ссылка"/>
    <hyperlink ref="M2853" r:id="rId2383" display="Ссылка"/>
    <hyperlink ref="M2854" r:id="rId2384" display="Ссылка"/>
    <hyperlink ref="M2855" r:id="rId2385" display="Ссылка"/>
    <hyperlink ref="M2856" r:id="rId2386" display="Ссылка"/>
    <hyperlink ref="M2857" r:id="rId2387" display="Ссылка"/>
    <hyperlink ref="M2858" r:id="rId2388" display="Ссылка"/>
    <hyperlink ref="M2859" r:id="rId2389" display="Ссылка"/>
    <hyperlink ref="M2860" r:id="rId2390" display="Ссылка"/>
    <hyperlink ref="M2862" r:id="rId2391" display="Ссылка"/>
    <hyperlink ref="M2863" r:id="rId2392" display="Ссылка"/>
    <hyperlink ref="M2864" r:id="rId2393" display="Ссылка"/>
    <hyperlink ref="M2865" r:id="rId2394" display="Ссылка"/>
    <hyperlink ref="M2866" r:id="rId2395" display="Ссылка"/>
    <hyperlink ref="M2867" r:id="rId2396" display="Ссылка"/>
    <hyperlink ref="M2868" r:id="rId2397" display="Ссылка"/>
    <hyperlink ref="M2869" r:id="rId2398" display="Ссылка"/>
    <hyperlink ref="M2870" r:id="rId2399" display="Ссылка"/>
    <hyperlink ref="M2871" r:id="rId2400" display="Ссылка"/>
    <hyperlink ref="M2872" r:id="rId2401" display="Ссылка"/>
    <hyperlink ref="M2873" r:id="rId2402" display="Ссылка"/>
    <hyperlink ref="M2875" r:id="rId2403" display="Ссылка"/>
    <hyperlink ref="M2876" r:id="rId2404" display="Ссылка"/>
    <hyperlink ref="M2877" r:id="rId2405" display="Ссылка"/>
    <hyperlink ref="M2878" r:id="rId2406" display="Ссылка"/>
    <hyperlink ref="M2879" r:id="rId2407" display="Ссылка"/>
    <hyperlink ref="M2880" r:id="rId2408" display="Ссылка"/>
    <hyperlink ref="M2882" r:id="rId2409" display="Ссылка"/>
    <hyperlink ref="M2883" r:id="rId2410" display="Ссылка"/>
    <hyperlink ref="M2884" r:id="rId2411" display="Ссылка"/>
    <hyperlink ref="M2885" r:id="rId2412" display="Ссылка"/>
    <hyperlink ref="M2886" r:id="rId2413" display="Ссылка"/>
    <hyperlink ref="M2887" r:id="rId2414" display="Ссылка"/>
    <hyperlink ref="M2889" r:id="rId2415" display="Ссылка"/>
    <hyperlink ref="M2890" r:id="rId2416" display="Ссылка"/>
    <hyperlink ref="M2891" r:id="rId2417" display="Ссылка"/>
    <hyperlink ref="M2892" r:id="rId2418" display="Ссылка"/>
    <hyperlink ref="M2893" r:id="rId2419" display="Ссылка"/>
    <hyperlink ref="M2894" r:id="rId2420" display="Ссылка"/>
    <hyperlink ref="M2895" r:id="rId2421" display="Ссылка"/>
    <hyperlink ref="M2896" r:id="rId2422" display="Ссылка"/>
    <hyperlink ref="M2897" r:id="rId2423" display="Ссылка"/>
    <hyperlink ref="M2899" r:id="rId2424" display="Ссылка"/>
    <hyperlink ref="M2900" r:id="rId2425" display="Ссылка"/>
    <hyperlink ref="M2901" r:id="rId2426" display="Ссылка"/>
    <hyperlink ref="M3054" r:id="rId2427" display="Ссылка"/>
    <hyperlink ref="M3055" r:id="rId2428" display="Ссылка"/>
    <hyperlink ref="M3056" r:id="rId2429" display="Ссылка"/>
    <hyperlink ref="M3057" r:id="rId2430" display="Ссылка"/>
    <hyperlink ref="M3058" r:id="rId2431" display="Ссылка"/>
    <hyperlink ref="M3059" r:id="rId2432" display="Ссылка"/>
    <hyperlink ref="M3060" r:id="rId2433" display="Ссылка"/>
    <hyperlink ref="M3063" r:id="rId2434" display="Ссылка"/>
    <hyperlink ref="M3064" r:id="rId2435" display="Ссылка"/>
    <hyperlink ref="M3065" r:id="rId2436" display="Ссылка"/>
    <hyperlink ref="M3066" r:id="rId2437" display="Ссылка"/>
    <hyperlink ref="M3067" r:id="rId2438" display="Ссылка"/>
    <hyperlink ref="M3068" r:id="rId2439" display="Ссылка"/>
    <hyperlink ref="M3069" r:id="rId2440" display="Ссылка"/>
    <hyperlink ref="M3070" r:id="rId2441" display="Ссылка"/>
    <hyperlink ref="M3071" r:id="rId2442" display="Ссылка"/>
    <hyperlink ref="M3072" r:id="rId2443" display="Ссылка"/>
    <hyperlink ref="M3084" r:id="rId2444" display="Ссылка"/>
    <hyperlink ref="M3094" r:id="rId2445" display="Ссылка"/>
    <hyperlink ref="M3104" r:id="rId2446" display="Ссылка"/>
    <hyperlink ref="M3114" r:id="rId2447" display="Ссылка"/>
    <hyperlink ref="M3124" r:id="rId2448" display="Ссылка"/>
    <hyperlink ref="M3073" r:id="rId2449" display="Ссылка"/>
    <hyperlink ref="M3074" r:id="rId2450" display="Ссылка"/>
    <hyperlink ref="M3075" r:id="rId2451" display="Ссылка"/>
    <hyperlink ref="M3076" r:id="rId2452" display="Ссылка"/>
    <hyperlink ref="M3077" r:id="rId2453" display="Ссылка"/>
    <hyperlink ref="M3078" r:id="rId2454" display="Ссылка"/>
    <hyperlink ref="M3079" r:id="rId2455" display="Ссылка"/>
    <hyperlink ref="M3080" r:id="rId2456" display="Ссылка"/>
    <hyperlink ref="M3081" r:id="rId2457" display="Ссылка"/>
    <hyperlink ref="M3082" r:id="rId2458" display="Ссылка"/>
    <hyperlink ref="M3083" r:id="rId2459" display="Ссылка"/>
    <hyperlink ref="M3085" r:id="rId2460" display="Ссылка"/>
    <hyperlink ref="M3086" r:id="rId2461" display="Ссылка"/>
    <hyperlink ref="M3087" r:id="rId2462" display="Ссылка"/>
    <hyperlink ref="M3088" r:id="rId2463" display="Ссылка"/>
    <hyperlink ref="M3089" r:id="rId2464" display="Ссылка"/>
    <hyperlink ref="M3090" r:id="rId2465" display="Ссылка"/>
    <hyperlink ref="M3091" r:id="rId2466" display="Ссылка"/>
    <hyperlink ref="M3092" r:id="rId2467" display="Ссылка"/>
    <hyperlink ref="M3093" r:id="rId2468" display="Ссылка"/>
    <hyperlink ref="M3095" r:id="rId2469" display="Ссылка"/>
    <hyperlink ref="M3096" r:id="rId2470" display="Ссылка"/>
    <hyperlink ref="M3097" r:id="rId2471" display="Ссылка"/>
    <hyperlink ref="M3098" r:id="rId2472" display="Ссылка"/>
    <hyperlink ref="M3099" r:id="rId2473" display="Ссылка"/>
    <hyperlink ref="M3100" r:id="rId2474" display="Ссылка"/>
    <hyperlink ref="M3101" r:id="rId2475" display="Ссылка"/>
    <hyperlink ref="M3102" r:id="rId2476" display="Ссылка"/>
    <hyperlink ref="M3103" r:id="rId2477" display="Ссылка"/>
    <hyperlink ref="M3105" r:id="rId2478" display="Ссылка"/>
    <hyperlink ref="M3106" r:id="rId2479" display="Ссылка"/>
    <hyperlink ref="M3107" r:id="rId2480" display="Ссылка"/>
    <hyperlink ref="M3108" r:id="rId2481" display="Ссылка"/>
    <hyperlink ref="M3109" r:id="rId2482" display="Ссылка"/>
    <hyperlink ref="M3110" r:id="rId2483" display="Ссылка"/>
    <hyperlink ref="M3111" r:id="rId2484" display="Ссылка"/>
    <hyperlink ref="M3112" r:id="rId2485" display="Ссылка"/>
    <hyperlink ref="M3113" r:id="rId2486" display="Ссылка"/>
    <hyperlink ref="M3115" r:id="rId2487" display="Ссылка"/>
    <hyperlink ref="M3116" r:id="rId2488" display="Ссылка"/>
    <hyperlink ref="M3117" r:id="rId2489" display="Ссылка"/>
    <hyperlink ref="M3118" r:id="rId2490" display="Ссылка"/>
    <hyperlink ref="M3119" r:id="rId2491" display="Ссылка"/>
    <hyperlink ref="M3120" r:id="rId2492" display="Ссылка"/>
    <hyperlink ref="M3121" r:id="rId2493" display="Ссылка"/>
    <hyperlink ref="M3122" r:id="rId2494" display="Ссылка"/>
    <hyperlink ref="M3123" r:id="rId2495" display="Ссылка"/>
    <hyperlink ref="M3125" r:id="rId2496" display="Ссылка"/>
    <hyperlink ref="M3126" r:id="rId2497" display="Ссылка"/>
    <hyperlink ref="M3127" r:id="rId2498" display="Ссылка"/>
    <hyperlink ref="M3128" r:id="rId2499" display="Ссылка"/>
    <hyperlink ref="M3129" r:id="rId2500" display="Ссылка"/>
    <hyperlink ref="M3130" r:id="rId2501" display="Ссылка"/>
    <hyperlink ref="M3131" r:id="rId2502" display="Ссылка"/>
    <hyperlink ref="M3132" r:id="rId2503" display="Ссылка"/>
    <hyperlink ref="M3134" r:id="rId2504" display="Ссылка"/>
    <hyperlink ref="M3135" r:id="rId2505" display="Ссылка"/>
    <hyperlink ref="M3136" r:id="rId2506" display="Ссылка"/>
    <hyperlink ref="M3137" r:id="rId2507" display="Ссылка"/>
    <hyperlink ref="M3138" r:id="rId2508" display="Ссылка"/>
    <hyperlink ref="M3140" r:id="rId2509" display="Ссылка"/>
    <hyperlink ref="M3151" r:id="rId2510" display="Ссылка"/>
    <hyperlink ref="M3152" r:id="rId2511" display="Ссылка"/>
    <hyperlink ref="M3153" r:id="rId2512" display="Ссылка"/>
    <hyperlink ref="M3154" r:id="rId2513" display="Ссылка"/>
    <hyperlink ref="M3164" r:id="rId2514" display="Ссылка"/>
    <hyperlink ref="M3165" r:id="rId2515" display="Ссылка"/>
    <hyperlink ref="M3166" r:id="rId2516" display="Ссылка"/>
    <hyperlink ref="M3167" r:id="rId2517" display="Ссылка"/>
    <hyperlink ref="M3168" r:id="rId2518" display="Ссылка"/>
    <hyperlink ref="M3169" r:id="rId2519" display="Ссылка"/>
    <hyperlink ref="M3170" r:id="rId2520" display="Ссылка"/>
    <hyperlink ref="M3171" r:id="rId2521" display="Ссылка"/>
    <hyperlink ref="M3172" r:id="rId2522" display="Ссылка"/>
    <hyperlink ref="M3174" r:id="rId2523" display="Ссылка"/>
    <hyperlink ref="M3175" r:id="rId2524" display="Ссылка"/>
    <hyperlink ref="M3176" r:id="rId2525" display="Ссылка"/>
    <hyperlink ref="M3177" r:id="rId2526" display="Ссылка"/>
    <hyperlink ref="M3178" r:id="rId2527" display="Ссылка"/>
    <hyperlink ref="M3179" r:id="rId2528" display="Ссылка"/>
    <hyperlink ref="M3180" r:id="rId2529" display="Ссылка"/>
    <hyperlink ref="M3181" r:id="rId2530" display="Ссылка"/>
    <hyperlink ref="M3182" r:id="rId2531" display="Ссылка"/>
    <hyperlink ref="M3183" r:id="rId2532" display="Ссылка"/>
    <hyperlink ref="M3203" r:id="rId2533" display="Ссылка"/>
    <hyperlink ref="M3184" r:id="rId2534" display="Ссылка"/>
    <hyperlink ref="M3185" r:id="rId2535" display="Ссылка"/>
    <hyperlink ref="M3186" r:id="rId2536" display="Ссылка"/>
    <hyperlink ref="M3187" r:id="rId2537" display="Ссылка"/>
    <hyperlink ref="M3188" r:id="rId2538" display="Ссылка"/>
    <hyperlink ref="M3189" r:id="rId2539" display="Ссылка"/>
    <hyperlink ref="M3190" r:id="rId2540" display="Ссылка"/>
    <hyperlink ref="M3191" r:id="rId2541" display="Ссылка"/>
    <hyperlink ref="M3192" r:id="rId2542" display="Ссылка"/>
    <hyperlink ref="M3193" r:id="rId2543" display="Ссылка"/>
    <hyperlink ref="M3194" r:id="rId2544" display="Ссылка"/>
    <hyperlink ref="M3195" r:id="rId2545" display="Ссылка"/>
    <hyperlink ref="M3196" r:id="rId2546" display="Ссылка"/>
    <hyperlink ref="M3197" r:id="rId2547" display="Ссылка"/>
    <hyperlink ref="M3198" r:id="rId2548" display="Ссылка"/>
    <hyperlink ref="M3199" r:id="rId2549" display="Ссылка"/>
    <hyperlink ref="M3200" r:id="rId2550" display="Ссылка"/>
    <hyperlink ref="M3201" r:id="rId2551" display="Ссылка"/>
    <hyperlink ref="M3202" r:id="rId2552" display="Ссылка"/>
    <hyperlink ref="M3204" r:id="rId2553" display="Ссылка"/>
    <hyperlink ref="M3205" r:id="rId2554" display="Ссылка"/>
    <hyperlink ref="M3206" r:id="rId2555" display="Ссылка"/>
    <hyperlink ref="M3207" r:id="rId2556" display="Ссылка"/>
    <hyperlink ref="M3208" r:id="rId2557" display="Ссылка"/>
    <hyperlink ref="M3209" r:id="rId2558" display="Ссылка"/>
    <hyperlink ref="M3210" r:id="rId2559" display="Ссылка"/>
    <hyperlink ref="M3211" r:id="rId2560" display="Ссылка"/>
    <hyperlink ref="M3213" r:id="rId2561" display="Ссылка"/>
    <hyperlink ref="M3214" r:id="rId2562" display="Ссылка"/>
    <hyperlink ref="M3215" r:id="rId2563" display="Ссылка"/>
    <hyperlink ref="M3216" r:id="rId2564" display="Ссылка"/>
    <hyperlink ref="M3217" r:id="rId2565" display="Ссылка"/>
    <hyperlink ref="M3218" r:id="rId2566" display="Ссылка"/>
    <hyperlink ref="M3219" r:id="rId2567" display="Ссылка"/>
    <hyperlink ref="M3220" r:id="rId2568" display="Ссылка"/>
    <hyperlink ref="M3221" r:id="rId2569" display="Ссылка"/>
    <hyperlink ref="M3222" r:id="rId2570" display="Ссылка"/>
    <hyperlink ref="M3223" r:id="rId2571" display="Ссылка"/>
    <hyperlink ref="M3224" r:id="rId2572" display="Ссылка"/>
    <hyperlink ref="M3225" r:id="rId2573" display="Ссылка"/>
    <hyperlink ref="M3226" r:id="rId2574" display="Ссылка"/>
    <hyperlink ref="M3227" r:id="rId2575" display="Ссылка"/>
    <hyperlink ref="M3228" r:id="rId2576" display="Ссылка"/>
    <hyperlink ref="M3248" r:id="rId2577" display="Ссылка"/>
    <hyperlink ref="M3249" r:id="rId2578" display="Ссылка"/>
    <hyperlink ref="M3250" r:id="rId2579" display="Ссылка"/>
    <hyperlink ref="M3251" r:id="rId2580" display="Ссылка"/>
    <hyperlink ref="M3252" r:id="rId2581" display="Ссылка"/>
    <hyperlink ref="M3253" r:id="rId2582" display="Ссылка"/>
    <hyperlink ref="M3254" r:id="rId2583" display="Ссылка"/>
    <hyperlink ref="M3303" r:id="rId2584" display="Ссылка"/>
    <hyperlink ref="M3304" r:id="rId2585" display="Ссылка"/>
    <hyperlink ref="M3305" r:id="rId2585" display="Ссылка"/>
    <hyperlink ref="M3306" r:id="rId2586" display="Ссылка"/>
    <hyperlink ref="M3307" r:id="rId2587" display="Ссылка"/>
    <hyperlink ref="M3308" r:id="rId2588" display="Ссылка"/>
    <hyperlink ref="M3309" r:id="rId2589" display="Ссылка"/>
    <hyperlink ref="M1745" r:id="rId2590" display="Ссылка"/>
    <hyperlink ref="M1746" r:id="rId2591" display="Ссылка"/>
    <hyperlink ref="M1747" r:id="rId2592" display="Ссылка"/>
    <hyperlink ref="M1748" r:id="rId2593" display="Ссылка"/>
    <hyperlink ref="M1749" r:id="rId2594" display="Ссылка"/>
    <hyperlink ref="M1750" r:id="rId2595" display="Ссылка"/>
    <hyperlink ref="M1751" r:id="rId2596" display="Ссылка"/>
    <hyperlink ref="M1766" r:id="rId2597" display="Ссылка"/>
    <hyperlink ref="M1767" r:id="rId2598" display="Ссылка"/>
    <hyperlink ref="M1768" r:id="rId2599" display="Ссылка"/>
    <hyperlink ref="M1769" r:id="rId2600" display="Ссылка"/>
    <hyperlink ref="M1770" r:id="rId2601" display="Ссылка"/>
    <hyperlink ref="M1771" r:id="rId2602" display="Ссылка"/>
    <hyperlink ref="M1772" r:id="rId2603" display="Ссылка"/>
    <hyperlink ref="M1815" r:id="rId2604" display="Ссылка"/>
    <hyperlink ref="M1816" r:id="rId2605" display="Ссылка"/>
    <hyperlink ref="M1817" r:id="rId2606" display="Ссылка"/>
    <hyperlink ref="M1818" r:id="rId2607" display="Ссылка"/>
    <hyperlink ref="M1819" r:id="rId2608" display="Ссылка"/>
    <hyperlink ref="M1820" r:id="rId2609" display="Ссылка"/>
    <hyperlink ref="M1821" r:id="rId2610" display="Ссылка"/>
    <hyperlink ref="M3155" r:id="rId2611" display="Ссылка"/>
    <hyperlink ref="M3156" r:id="rId2612" display="Ссылка"/>
    <hyperlink ref="M3157" r:id="rId2613" display="Ссылка"/>
    <hyperlink ref="M3158" r:id="rId2614" display="Ссылка"/>
    <hyperlink ref="M2903" r:id="rId2615" display="Ссылка"/>
    <hyperlink ref="M2904" r:id="rId2616" display="Ссылка"/>
    <hyperlink ref="M2905" r:id="rId2617" display="Ссылка"/>
    <hyperlink ref="M2906" r:id="rId2618" display="Ссылка"/>
    <hyperlink ref="M2907" r:id="rId2619" display="Ссылка"/>
    <hyperlink ref="M2908" r:id="rId2620" display="Ссылка"/>
    <hyperlink ref="M2909" r:id="rId2621" display="Ссылка"/>
    <hyperlink ref="M2910" r:id="rId2622" display="Ссылка"/>
    <hyperlink ref="M2911" r:id="rId2623" display="Ссылка"/>
    <hyperlink ref="M2912" r:id="rId2624" display="Ссылка"/>
    <hyperlink ref="M2913" r:id="rId2625" display="Ссылка"/>
    <hyperlink ref="M2914" r:id="rId2626" display="Ссылка"/>
    <hyperlink ref="M2915" r:id="rId2627" display="Ссылка"/>
    <hyperlink ref="M2916" r:id="rId2628" display="Ссылка"/>
    <hyperlink ref="M2917" r:id="rId2629" display="Ссылка"/>
    <hyperlink ref="M2918" r:id="rId2630" display="Ссылка"/>
    <hyperlink ref="M2919" r:id="rId2631" display="Ссылка"/>
    <hyperlink ref="M2920" r:id="rId2632" display="Ссылка"/>
    <hyperlink ref="M2921" r:id="rId2633" display="Ссылка"/>
    <hyperlink ref="M2922" r:id="rId2634" display="Ссылка"/>
    <hyperlink ref="M2923" r:id="rId2635" display="Ссылка"/>
    <hyperlink ref="M2924" r:id="rId2636" display="Ссылка"/>
    <hyperlink ref="M2925" r:id="rId2637" display="Ссылка"/>
    <hyperlink ref="M2926" r:id="rId2638" display="Ссылка"/>
    <hyperlink ref="M2497" r:id="rId2639" display="Ссылка"/>
    <hyperlink ref="M2498" r:id="rId2640" display="Ссылка"/>
    <hyperlink ref="M2499" r:id="rId2641" display="Ссылка"/>
    <hyperlink ref="M2500" r:id="rId2642" display="Ссылка"/>
    <hyperlink ref="M2501" r:id="rId2643" display="Ссылка"/>
    <hyperlink ref="M2502" r:id="rId2644" display="Ссылка"/>
    <hyperlink ref="M2503" r:id="rId2645" display="Ссылка"/>
    <hyperlink ref="M2504" r:id="rId2646" display="Ссылка"/>
    <hyperlink ref="M2505" r:id="rId2647" display="Ссылка"/>
    <hyperlink ref="M2506" r:id="rId2648" display="Ссылка"/>
    <hyperlink ref="M2507" r:id="rId2649" display="Ссылка"/>
    <hyperlink ref="M2508" r:id="rId2650" display="Ссылка"/>
    <hyperlink ref="M2509" r:id="rId2651" display="Ссылка"/>
    <hyperlink ref="M2510" r:id="rId2652" display="Ссылка"/>
    <hyperlink ref="M776" r:id="rId2653" display="Ссылка"/>
    <hyperlink ref="M777" r:id="rId2654" display="Ссылка"/>
    <hyperlink ref="M778" r:id="rId2655" display="Ссылка"/>
    <hyperlink ref="M779" r:id="rId2656" display="Ссылка"/>
    <hyperlink ref="M780" r:id="rId2657" display="Ссылка"/>
    <hyperlink ref="M2927" r:id="rId2658" display="Ссылка"/>
    <hyperlink ref="M2928" r:id="rId2659" display="Ссылка"/>
    <hyperlink ref="M2929" r:id="rId2660" display="Ссылка"/>
    <hyperlink ref="M2930" r:id="rId2661" display="Ссылка"/>
    <hyperlink ref="M2931" r:id="rId2662" display="Ссылка"/>
    <hyperlink ref="M2932" r:id="rId2663" display="Ссылка"/>
    <hyperlink ref="M2933" r:id="rId2664" display="Ссылка"/>
    <hyperlink ref="M2934" r:id="rId2665" display="Ссылка"/>
    <hyperlink ref="M2935" r:id="rId2666" display="Ссылка"/>
    <hyperlink ref="M2936" r:id="rId2667" display="Ссылка"/>
    <hyperlink ref="M2937" r:id="rId2668" display="Ссылка"/>
    <hyperlink ref="M2938" r:id="rId2669" display="Ссылка"/>
    <hyperlink ref="M2939" r:id="rId2670" display="Ссылка"/>
    <hyperlink ref="M2940" r:id="rId2671" display="Ссылка"/>
    <hyperlink ref="M2941" r:id="rId2672" display="Ссылка"/>
    <hyperlink ref="M2942" r:id="rId2673" display="Ссылка"/>
    <hyperlink ref="M2943" r:id="rId2674" display="Ссылка"/>
    <hyperlink ref="M2944" r:id="rId2675" display="Ссылка"/>
    <hyperlink ref="M2945" r:id="rId2676" display="Ссылка"/>
    <hyperlink ref="M2946" r:id="rId2677" display="Ссылка"/>
    <hyperlink ref="M2947" r:id="rId2678" display="Ссылка"/>
    <hyperlink ref="M2948" r:id="rId2679" display="Ссылка"/>
    <hyperlink ref="M2949" r:id="rId2680" display="Ссылка"/>
    <hyperlink ref="M2950" r:id="rId2681" display="Ссылка"/>
    <hyperlink ref="M2951" r:id="rId2682" display="Ссылка"/>
    <hyperlink ref="M2952" r:id="rId2683" display="Ссылка"/>
    <hyperlink ref="M2953" r:id="rId2684" display="Ссылка"/>
    <hyperlink ref="M2954" r:id="rId2685" display="Ссылка"/>
    <hyperlink ref="M2955" r:id="rId2686" display="Ссылка"/>
    <hyperlink ref="M2956" r:id="rId2687" display="Ссылка"/>
    <hyperlink ref="M2957" r:id="rId2688" display="Ссылка"/>
    <hyperlink ref="M2958" r:id="rId2689" display="Ссылка"/>
    <hyperlink ref="M2959" r:id="rId2690" display="Ссылка"/>
    <hyperlink ref="M773" r:id="rId2691" display="Ссылка"/>
    <hyperlink ref="M774" r:id="rId2692" display="Ссылка"/>
    <hyperlink ref="M775" r:id="rId2693" display="Ссылка"/>
    <hyperlink ref="M781" r:id="rId2694" display="Ссылка"/>
    <hyperlink ref="M782" r:id="rId2695" display="Ссылка"/>
    <hyperlink ref="M783" r:id="rId2696" display="Ссылка"/>
    <hyperlink ref="M2026" r:id="rId2697" display="Ссылка"/>
    <hyperlink ref="M2027" r:id="rId2698" display="Ссылка"/>
    <hyperlink ref="M2028" r:id="rId2699" display="Ссылка"/>
    <hyperlink ref="M2029" r:id="rId2700" display="Ссылка"/>
    <hyperlink ref="M2030" r:id="rId2701" display="Ссылка"/>
    <hyperlink ref="M2031" r:id="rId2702" display="Ссылка"/>
    <hyperlink ref="M1119" r:id="rId2703" display="Ссылка"/>
    <hyperlink ref="M1120" r:id="rId2704" display="Ссылка"/>
    <hyperlink ref="M1121" r:id="rId2705" display="Ссылка"/>
    <hyperlink ref="M1122" r:id="rId2706" display="Ссылка"/>
    <hyperlink ref="M1124" r:id="rId2707" display="Ссылка"/>
    <hyperlink ref="M1125" r:id="rId2708" display="Ссылка"/>
    <hyperlink ref="M1126" r:id="rId2709" display="Ссылка"/>
    <hyperlink ref="M1128" r:id="rId2710" display="Ссылка"/>
    <hyperlink ref="M1129" r:id="rId2711" display="Ссылка"/>
    <hyperlink ref="M1130" r:id="rId2712" display="Ссылка"/>
    <hyperlink ref="M184" r:id="rId2713" display="Ссылка"/>
    <hyperlink ref="M185" r:id="rId2714" display="Ссылка"/>
    <hyperlink ref="M186" r:id="rId2715" display="Ссылка"/>
    <hyperlink ref="M187" r:id="rId2716" display="Ссылка"/>
    <hyperlink ref="M188" r:id="rId2717" display="Ссылка"/>
    <hyperlink ref="M189" r:id="rId2718" display="Ссылка"/>
    <hyperlink ref="M190" r:id="rId2719" display="Ссылка"/>
    <hyperlink ref="M175" r:id="rId2720" display="Ссылка"/>
    <hyperlink ref="M176" r:id="rId2721" display="Ссылка"/>
    <hyperlink ref="M177" r:id="rId2722" display="Ссылка"/>
    <hyperlink ref="M178" r:id="rId2723" display="Ссылка"/>
    <hyperlink ref="M179" r:id="rId2724" display="Ссылка"/>
    <hyperlink ref="M180" r:id="rId2725" display="Ссылка"/>
    <hyperlink ref="M181" r:id="rId2726" display="Ссылка"/>
    <hyperlink ref="M182" r:id="rId2727" display="Ссылка"/>
    <hyperlink ref="M192" r:id="rId2728" display="Ссылка"/>
    <hyperlink ref="M193" r:id="rId2729" display="Ссылка"/>
    <hyperlink ref="M194" r:id="rId2730" display="Ссылка"/>
    <hyperlink ref="M1529" r:id="rId2731" display="Ссылка"/>
    <hyperlink ref="M1530" r:id="rId2732" display="Ссылка"/>
    <hyperlink ref="M1531" r:id="rId2733" display="Ссылка"/>
    <hyperlink ref="M998" r:id="rId2734" display="Ссылка"/>
    <hyperlink ref="M999" r:id="rId2735" display="Ссылка"/>
    <hyperlink ref="M1000" r:id="rId2736" display="Ссылка"/>
  </hyperlinks>
  <pageMargins left="0.16" right="0.16" top="0.24" bottom="0.16" header="0.2" footer="0.12"/>
  <pageSetup paperSize="9" scale="76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736:O766 O1773:O1811 O1752:O1765 O2208:O2340 O449:O506 O3255:O3296 O2874:O2877 O2714:O2850 O2557:O2660 O2448:O2449 O1716:O1744 O1221:O1494 O1496:O1508 O928:O997 O785:O853 O631:O728 O371:O439 O270:O360 O8:O173 O2089:O2161 O2032:O2087 O1187:O1219 O1119:O1154 O1156:O1185 O2014:O2028 O195:O268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7462</v>
      </c>
      <c r="B1" s="7" t="s">
        <v>7463</v>
      </c>
      <c r="C1" s="8" t="s">
        <v>331</v>
      </c>
    </row>
    <row r="2" spans="1:3">
      <c r="A2" s="9" t="s">
        <v>6511</v>
      </c>
      <c r="B2" s="10" t="s">
        <v>6512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7464</v>
      </c>
      <c r="B6" s="10" t="s">
        <v>7465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380</v>
      </c>
      <c r="C11" s="11" t="s">
        <v>350</v>
      </c>
    </row>
    <row r="12" spans="1:3">
      <c r="A12" s="9" t="s">
        <v>382</v>
      </c>
      <c r="B12" s="10" t="s">
        <v>383</v>
      </c>
      <c r="C12" s="11" t="s">
        <v>350</v>
      </c>
    </row>
    <row r="13" spans="1:3">
      <c r="A13" s="9" t="s">
        <v>439</v>
      </c>
      <c r="B13" s="10" t="s">
        <v>440</v>
      </c>
      <c r="C13" s="11" t="s">
        <v>350</v>
      </c>
    </row>
    <row r="14" spans="1:3">
      <c r="A14" s="9" t="s">
        <v>443</v>
      </c>
      <c r="B14" s="10" t="s">
        <v>444</v>
      </c>
      <c r="C14" s="11" t="s">
        <v>350</v>
      </c>
    </row>
    <row r="15" spans="1:3">
      <c r="A15" s="9" t="s">
        <v>446</v>
      </c>
      <c r="B15" s="10" t="s">
        <v>447</v>
      </c>
      <c r="C15" s="11" t="s">
        <v>350</v>
      </c>
    </row>
    <row r="16" spans="1:3">
      <c r="A16" s="9" t="s">
        <v>449</v>
      </c>
      <c r="B16" s="10" t="s">
        <v>450</v>
      </c>
      <c r="C16" s="11" t="s">
        <v>350</v>
      </c>
    </row>
    <row r="17" spans="1:3">
      <c r="A17" s="9" t="s">
        <v>455</v>
      </c>
      <c r="B17" s="10" t="s">
        <v>456</v>
      </c>
      <c r="C17" s="11" t="s">
        <v>350</v>
      </c>
    </row>
    <row r="18" spans="1:3">
      <c r="A18" s="9" t="s">
        <v>458</v>
      </c>
      <c r="B18" s="10" t="s">
        <v>459</v>
      </c>
      <c r="C18" s="11" t="s">
        <v>350</v>
      </c>
    </row>
    <row r="19" spans="1:3">
      <c r="A19" s="9" t="s">
        <v>461</v>
      </c>
      <c r="B19" s="10" t="s">
        <v>462</v>
      </c>
      <c r="C19" s="11" t="s">
        <v>350</v>
      </c>
    </row>
    <row r="20" spans="1:3">
      <c r="A20" s="9" t="s">
        <v>626</v>
      </c>
      <c r="B20" s="10" t="s">
        <v>7466</v>
      </c>
      <c r="C20" s="11" t="s">
        <v>350</v>
      </c>
    </row>
    <row r="21" spans="1:3">
      <c r="A21" s="9" t="s">
        <v>1075</v>
      </c>
      <c r="B21" s="10" t="s">
        <v>1076</v>
      </c>
      <c r="C21" s="11" t="s">
        <v>350</v>
      </c>
    </row>
    <row r="22" spans="1:3">
      <c r="A22" s="9" t="s">
        <v>1078</v>
      </c>
      <c r="B22" s="10" t="s">
        <v>1079</v>
      </c>
      <c r="C22" s="11" t="s">
        <v>350</v>
      </c>
    </row>
    <row r="23" spans="1:3">
      <c r="A23" s="9" t="s">
        <v>1080</v>
      </c>
      <c r="B23" s="10" t="s">
        <v>1081</v>
      </c>
      <c r="C23" s="11" t="s">
        <v>350</v>
      </c>
    </row>
    <row r="24" spans="1:3">
      <c r="A24" s="9" t="s">
        <v>1082</v>
      </c>
      <c r="B24" s="10" t="s">
        <v>1083</v>
      </c>
      <c r="C24" s="11" t="s">
        <v>350</v>
      </c>
    </row>
    <row r="25" spans="1:3">
      <c r="A25" s="9" t="s">
        <v>1084</v>
      </c>
      <c r="B25" s="10" t="s">
        <v>1085</v>
      </c>
      <c r="C25" s="11" t="s">
        <v>350</v>
      </c>
    </row>
    <row r="26" spans="1:3">
      <c r="A26" s="9" t="s">
        <v>1086</v>
      </c>
      <c r="B26" s="10" t="s">
        <v>1087</v>
      </c>
      <c r="C26" s="11" t="s">
        <v>350</v>
      </c>
    </row>
    <row r="27" spans="1:3">
      <c r="A27" s="9" t="s">
        <v>1088</v>
      </c>
      <c r="B27" s="10" t="s">
        <v>1089</v>
      </c>
      <c r="C27" s="11" t="s">
        <v>350</v>
      </c>
    </row>
    <row r="28" spans="1:3">
      <c r="A28" s="9" t="s">
        <v>1092</v>
      </c>
      <c r="B28" s="10" t="s">
        <v>1093</v>
      </c>
      <c r="C28" s="11" t="s">
        <v>350</v>
      </c>
    </row>
    <row r="29" spans="1:3">
      <c r="A29" s="9" t="s">
        <v>1094</v>
      </c>
      <c r="B29" s="10" t="s">
        <v>1095</v>
      </c>
      <c r="C29" s="11" t="s">
        <v>350</v>
      </c>
    </row>
    <row r="30" spans="1:3">
      <c r="A30" s="9" t="s">
        <v>1096</v>
      </c>
      <c r="B30" s="10" t="s">
        <v>1097</v>
      </c>
      <c r="C30" s="11" t="s">
        <v>350</v>
      </c>
    </row>
    <row r="31" spans="1:3">
      <c r="A31" s="9" t="s">
        <v>1098</v>
      </c>
      <c r="B31" s="10" t="s">
        <v>1099</v>
      </c>
      <c r="C31" s="11" t="s">
        <v>350</v>
      </c>
    </row>
    <row r="32" spans="1:3">
      <c r="A32" s="9" t="s">
        <v>1100</v>
      </c>
      <c r="B32" s="10" t="s">
        <v>1101</v>
      </c>
      <c r="C32" s="11" t="s">
        <v>350</v>
      </c>
    </row>
    <row r="33" spans="1:3">
      <c r="A33" s="9" t="s">
        <v>1102</v>
      </c>
      <c r="B33" s="10" t="s">
        <v>1103</v>
      </c>
      <c r="C33" s="11" t="s">
        <v>350</v>
      </c>
    </row>
    <row r="34" spans="1:3">
      <c r="A34" s="9" t="s">
        <v>1104</v>
      </c>
      <c r="B34" s="10" t="s">
        <v>1105</v>
      </c>
      <c r="C34" s="11" t="s">
        <v>350</v>
      </c>
    </row>
    <row r="35" spans="1:3">
      <c r="A35" s="9" t="s">
        <v>1106</v>
      </c>
      <c r="B35" s="10" t="s">
        <v>1107</v>
      </c>
      <c r="C35" s="11" t="s">
        <v>350</v>
      </c>
    </row>
    <row r="36" spans="1:3">
      <c r="A36" s="9" t="s">
        <v>1108</v>
      </c>
      <c r="B36" s="10" t="s">
        <v>1109</v>
      </c>
      <c r="C36" s="11" t="s">
        <v>350</v>
      </c>
    </row>
    <row r="37" spans="1:3">
      <c r="A37" s="9" t="s">
        <v>1110</v>
      </c>
      <c r="B37" s="10" t="s">
        <v>1111</v>
      </c>
      <c r="C37" s="11" t="s">
        <v>350</v>
      </c>
    </row>
    <row r="38" spans="1:3">
      <c r="A38" s="9" t="s">
        <v>1112</v>
      </c>
      <c r="B38" s="10" t="s">
        <v>1113</v>
      </c>
      <c r="C38" s="11" t="s">
        <v>350</v>
      </c>
    </row>
    <row r="39" spans="1:3">
      <c r="A39" s="9" t="s">
        <v>1114</v>
      </c>
      <c r="B39" s="10" t="s">
        <v>1115</v>
      </c>
      <c r="C39" s="11" t="s">
        <v>350</v>
      </c>
    </row>
    <row r="40" spans="1:3">
      <c r="A40" s="9" t="s">
        <v>1116</v>
      </c>
      <c r="B40" s="10" t="s">
        <v>1117</v>
      </c>
      <c r="C40" s="11" t="s">
        <v>350</v>
      </c>
    </row>
    <row r="41" spans="1:3">
      <c r="A41" s="9" t="s">
        <v>1118</v>
      </c>
      <c r="B41" s="10" t="s">
        <v>1119</v>
      </c>
      <c r="C41" s="11" t="s">
        <v>350</v>
      </c>
    </row>
    <row r="42" spans="1:3">
      <c r="A42" s="9" t="s">
        <v>1120</v>
      </c>
      <c r="B42" s="10" t="s">
        <v>1121</v>
      </c>
      <c r="C42" s="11" t="s">
        <v>350</v>
      </c>
    </row>
    <row r="43" spans="1:3">
      <c r="A43" s="9" t="s">
        <v>1122</v>
      </c>
      <c r="B43" s="10" t="s">
        <v>1123</v>
      </c>
      <c r="C43" s="11" t="s">
        <v>350</v>
      </c>
    </row>
    <row r="44" spans="1:3">
      <c r="A44" s="9" t="s">
        <v>1124</v>
      </c>
      <c r="B44" s="10" t="s">
        <v>1125</v>
      </c>
      <c r="C44" s="11" t="s">
        <v>350</v>
      </c>
    </row>
    <row r="45" spans="1:3">
      <c r="A45" s="9" t="s">
        <v>1126</v>
      </c>
      <c r="B45" s="10" t="s">
        <v>1127</v>
      </c>
      <c r="C45" s="11" t="s">
        <v>350</v>
      </c>
    </row>
    <row r="46" spans="1:3">
      <c r="A46" s="9" t="s">
        <v>1128</v>
      </c>
      <c r="B46" s="10" t="s">
        <v>1129</v>
      </c>
      <c r="C46" s="11" t="s">
        <v>350</v>
      </c>
    </row>
    <row r="47" spans="1:3">
      <c r="A47" s="9" t="s">
        <v>2103</v>
      </c>
      <c r="B47" s="10" t="s">
        <v>7467</v>
      </c>
      <c r="C47" s="11" t="s">
        <v>350</v>
      </c>
    </row>
    <row r="48" spans="1:3">
      <c r="A48" s="9" t="s">
        <v>2151</v>
      </c>
      <c r="B48" s="10" t="s">
        <v>2152</v>
      </c>
      <c r="C48" s="11" t="s">
        <v>771</v>
      </c>
    </row>
    <row r="49" spans="1:3">
      <c r="A49" s="9" t="s">
        <v>2153</v>
      </c>
      <c r="B49" s="10" t="s">
        <v>2154</v>
      </c>
      <c r="C49" s="11" t="s">
        <v>771</v>
      </c>
    </row>
    <row r="50" spans="1:3">
      <c r="A50" s="9" t="s">
        <v>2155</v>
      </c>
      <c r="B50" s="10" t="s">
        <v>2156</v>
      </c>
      <c r="C50" s="11" t="s">
        <v>771</v>
      </c>
    </row>
    <row r="51" spans="1:3">
      <c r="A51" s="9" t="s">
        <v>2157</v>
      </c>
      <c r="B51" s="10" t="s">
        <v>2158</v>
      </c>
      <c r="C51" s="11" t="s">
        <v>771</v>
      </c>
    </row>
    <row r="52" spans="1:3">
      <c r="A52" s="9" t="s">
        <v>2190</v>
      </c>
      <c r="B52" s="10" t="s">
        <v>2191</v>
      </c>
      <c r="C52" s="11" t="s">
        <v>350</v>
      </c>
    </row>
    <row r="53" spans="1:3">
      <c r="A53" s="9" t="s">
        <v>2193</v>
      </c>
      <c r="B53" s="10" t="s">
        <v>2194</v>
      </c>
      <c r="C53" s="11" t="s">
        <v>350</v>
      </c>
    </row>
    <row r="54" spans="1:3">
      <c r="A54" s="9" t="s">
        <v>2202</v>
      </c>
      <c r="B54" s="10" t="s">
        <v>2203</v>
      </c>
      <c r="C54" s="11" t="s">
        <v>350</v>
      </c>
    </row>
    <row r="55" spans="1:3">
      <c r="A55" s="9" t="s">
        <v>2205</v>
      </c>
      <c r="B55" s="10" t="s">
        <v>2206</v>
      </c>
      <c r="C55" s="11" t="s">
        <v>350</v>
      </c>
    </row>
    <row r="56" spans="1:3">
      <c r="A56" s="9" t="s">
        <v>2208</v>
      </c>
      <c r="B56" s="10" t="s">
        <v>2209</v>
      </c>
      <c r="C56" s="11" t="s">
        <v>350</v>
      </c>
    </row>
    <row r="57" spans="1:3">
      <c r="A57" s="9" t="s">
        <v>2211</v>
      </c>
      <c r="B57" s="10" t="s">
        <v>2212</v>
      </c>
      <c r="C57" s="11" t="s">
        <v>350</v>
      </c>
    </row>
    <row r="58" spans="1:3">
      <c r="A58" s="9" t="s">
        <v>2214</v>
      </c>
      <c r="B58" s="10" t="s">
        <v>2215</v>
      </c>
      <c r="C58" s="11" t="s">
        <v>350</v>
      </c>
    </row>
    <row r="59" spans="1:3">
      <c r="A59" s="9" t="s">
        <v>2217</v>
      </c>
      <c r="B59" s="10" t="s">
        <v>2218</v>
      </c>
      <c r="C59" s="11" t="s">
        <v>350</v>
      </c>
    </row>
    <row r="60" spans="1:3">
      <c r="A60" s="9" t="s">
        <v>2482</v>
      </c>
      <c r="B60" s="10" t="s">
        <v>2483</v>
      </c>
      <c r="C60" s="11" t="s">
        <v>350</v>
      </c>
    </row>
    <row r="61" spans="1:3">
      <c r="A61" s="9" t="s">
        <v>2485</v>
      </c>
      <c r="B61" s="10" t="s">
        <v>2486</v>
      </c>
      <c r="C61" s="11" t="s">
        <v>350</v>
      </c>
    </row>
    <row r="62" spans="1:3">
      <c r="A62" s="9" t="s">
        <v>2487</v>
      </c>
      <c r="B62" s="10" t="s">
        <v>2488</v>
      </c>
      <c r="C62" s="11" t="s">
        <v>350</v>
      </c>
    </row>
    <row r="63" spans="1:3">
      <c r="A63" s="9" t="s">
        <v>2489</v>
      </c>
      <c r="B63" s="10" t="s">
        <v>2490</v>
      </c>
      <c r="C63" s="11" t="s">
        <v>350</v>
      </c>
    </row>
    <row r="64" spans="1:3">
      <c r="A64" s="9" t="s">
        <v>2491</v>
      </c>
      <c r="B64" s="10" t="s">
        <v>7468</v>
      </c>
      <c r="C64" s="11" t="s">
        <v>350</v>
      </c>
    </row>
    <row r="65" spans="1:3">
      <c r="A65" s="9" t="s">
        <v>2493</v>
      </c>
      <c r="B65" s="10" t="s">
        <v>2494</v>
      </c>
      <c r="C65" s="11" t="s">
        <v>350</v>
      </c>
    </row>
    <row r="66" spans="1:3">
      <c r="A66" s="9" t="s">
        <v>2495</v>
      </c>
      <c r="B66" s="10" t="s">
        <v>2496</v>
      </c>
      <c r="C66" s="11" t="s">
        <v>350</v>
      </c>
    </row>
    <row r="67" spans="1:3">
      <c r="A67" s="9" t="s">
        <v>2518</v>
      </c>
      <c r="B67" s="10" t="s">
        <v>2519</v>
      </c>
      <c r="C67" s="11" t="s">
        <v>350</v>
      </c>
    </row>
    <row r="68" spans="1:3">
      <c r="A68" s="9" t="s">
        <v>2520</v>
      </c>
      <c r="B68" s="10" t="s">
        <v>2521</v>
      </c>
      <c r="C68" s="11" t="s">
        <v>350</v>
      </c>
    </row>
    <row r="69" spans="1:3">
      <c r="A69" s="9" t="s">
        <v>2522</v>
      </c>
      <c r="B69" s="10" t="s">
        <v>2523</v>
      </c>
      <c r="C69" s="11" t="s">
        <v>350</v>
      </c>
    </row>
    <row r="70" spans="1:3">
      <c r="A70" s="9" t="s">
        <v>2524</v>
      </c>
      <c r="B70" s="10" t="s">
        <v>2525</v>
      </c>
      <c r="C70" s="11" t="s">
        <v>350</v>
      </c>
    </row>
    <row r="71" spans="1:3">
      <c r="A71" s="9" t="s">
        <v>2526</v>
      </c>
      <c r="B71" s="10" t="s">
        <v>7469</v>
      </c>
      <c r="C71" s="11" t="s">
        <v>350</v>
      </c>
    </row>
    <row r="72" spans="1:3">
      <c r="A72" s="9" t="s">
        <v>2528</v>
      </c>
      <c r="B72" s="10" t="s">
        <v>2529</v>
      </c>
      <c r="C72" s="11" t="s">
        <v>350</v>
      </c>
    </row>
    <row r="73" spans="1:3">
      <c r="A73" s="9" t="s">
        <v>2530</v>
      </c>
      <c r="B73" s="10" t="s">
        <v>2531</v>
      </c>
      <c r="C73" s="11" t="s">
        <v>350</v>
      </c>
    </row>
    <row r="74" spans="1:3">
      <c r="A74" s="9" t="s">
        <v>2586</v>
      </c>
      <c r="B74" s="10" t="s">
        <v>2587</v>
      </c>
      <c r="C74" s="11" t="s">
        <v>350</v>
      </c>
    </row>
    <row r="75" spans="1:3">
      <c r="A75" s="9" t="s">
        <v>2590</v>
      </c>
      <c r="B75" s="10" t="s">
        <v>7470</v>
      </c>
      <c r="C75" s="11" t="s">
        <v>350</v>
      </c>
    </row>
    <row r="76" spans="1:3">
      <c r="A76" s="9" t="s">
        <v>2593</v>
      </c>
      <c r="B76" s="10" t="s">
        <v>7471</v>
      </c>
      <c r="C76" s="11" t="s">
        <v>350</v>
      </c>
    </row>
    <row r="77" spans="1:3">
      <c r="A77" s="9" t="s">
        <v>2596</v>
      </c>
      <c r="B77" s="10" t="s">
        <v>7472</v>
      </c>
      <c r="C77" s="11" t="s">
        <v>350</v>
      </c>
    </row>
    <row r="78" spans="1:3">
      <c r="A78" s="9" t="s">
        <v>2599</v>
      </c>
      <c r="B78" s="10" t="s">
        <v>7473</v>
      </c>
      <c r="C78" s="11" t="s">
        <v>350</v>
      </c>
    </row>
    <row r="79" spans="1:3">
      <c r="A79" s="9" t="s">
        <v>2602</v>
      </c>
      <c r="B79" s="10" t="s">
        <v>7474</v>
      </c>
      <c r="C79" s="11" t="s">
        <v>350</v>
      </c>
    </row>
    <row r="80" spans="1:3">
      <c r="A80" s="9" t="s">
        <v>2605</v>
      </c>
      <c r="B80" s="10" t="s">
        <v>7475</v>
      </c>
      <c r="C80" s="11" t="s">
        <v>350</v>
      </c>
    </row>
    <row r="81" spans="1:3">
      <c r="A81" s="9" t="s">
        <v>2608</v>
      </c>
      <c r="B81" s="10" t="s">
        <v>7476</v>
      </c>
      <c r="C81" s="11" t="s">
        <v>350</v>
      </c>
    </row>
    <row r="82" spans="1:3">
      <c r="A82" s="9" t="s">
        <v>2611</v>
      </c>
      <c r="B82" s="10" t="s">
        <v>7477</v>
      </c>
      <c r="C82" s="11" t="s">
        <v>350</v>
      </c>
    </row>
    <row r="83" spans="1:3">
      <c r="A83" s="9" t="s">
        <v>2614</v>
      </c>
      <c r="B83" s="10" t="s">
        <v>2615</v>
      </c>
      <c r="C83" s="11" t="s">
        <v>350</v>
      </c>
    </row>
    <row r="84" spans="1:3">
      <c r="A84" s="9" t="s">
        <v>2617</v>
      </c>
      <c r="B84" s="10" t="s">
        <v>2618</v>
      </c>
      <c r="C84" s="11" t="s">
        <v>350</v>
      </c>
    </row>
    <row r="85" spans="1:3">
      <c r="A85" s="9" t="s">
        <v>2866</v>
      </c>
      <c r="B85" s="10" t="s">
        <v>2867</v>
      </c>
      <c r="C85" s="11" t="s">
        <v>350</v>
      </c>
    </row>
    <row r="86" spans="1:3">
      <c r="A86" s="9" t="s">
        <v>2868</v>
      </c>
      <c r="B86" s="10" t="s">
        <v>2869</v>
      </c>
      <c r="C86" s="11" t="s">
        <v>350</v>
      </c>
    </row>
    <row r="87" spans="1:3">
      <c r="A87" s="9" t="s">
        <v>2870</v>
      </c>
      <c r="B87" s="10" t="s">
        <v>2871</v>
      </c>
      <c r="C87" s="11" t="s">
        <v>350</v>
      </c>
    </row>
    <row r="88" spans="1:3">
      <c r="A88" s="9" t="s">
        <v>2872</v>
      </c>
      <c r="B88" s="10" t="s">
        <v>2873</v>
      </c>
      <c r="C88" s="11" t="s">
        <v>350</v>
      </c>
    </row>
    <row r="89" spans="1:3">
      <c r="A89" s="9" t="s">
        <v>2874</v>
      </c>
      <c r="B89" s="10" t="s">
        <v>2875</v>
      </c>
      <c r="C89" s="11" t="s">
        <v>350</v>
      </c>
    </row>
    <row r="90" spans="1:3">
      <c r="A90" s="9" t="s">
        <v>3378</v>
      </c>
      <c r="B90" s="10" t="s">
        <v>7478</v>
      </c>
      <c r="C90" s="11" t="s">
        <v>771</v>
      </c>
    </row>
    <row r="91" spans="1:3">
      <c r="A91" s="9" t="s">
        <v>3382</v>
      </c>
      <c r="B91" s="10" t="s">
        <v>3383</v>
      </c>
      <c r="C91" s="11" t="s">
        <v>771</v>
      </c>
    </row>
    <row r="92" spans="1:3">
      <c r="A92" s="9" t="s">
        <v>3385</v>
      </c>
      <c r="B92" s="10" t="s">
        <v>3386</v>
      </c>
      <c r="C92" s="11" t="s">
        <v>771</v>
      </c>
    </row>
    <row r="93" spans="1:3">
      <c r="A93" s="9" t="s">
        <v>3388</v>
      </c>
      <c r="B93" s="10" t="s">
        <v>3389</v>
      </c>
      <c r="C93" s="11" t="s">
        <v>771</v>
      </c>
    </row>
    <row r="94" spans="1:3">
      <c r="A94" s="9" t="s">
        <v>3391</v>
      </c>
      <c r="B94" s="10" t="s">
        <v>3392</v>
      </c>
      <c r="C94" s="11" t="s">
        <v>771</v>
      </c>
    </row>
    <row r="95" spans="1:3">
      <c r="A95" s="9" t="s">
        <v>3393</v>
      </c>
      <c r="B95" s="10" t="s">
        <v>3394</v>
      </c>
      <c r="C95" s="11" t="s">
        <v>771</v>
      </c>
    </row>
    <row r="96" spans="1:3">
      <c r="A96" s="9" t="s">
        <v>3396</v>
      </c>
      <c r="B96" s="10" t="s">
        <v>3397</v>
      </c>
      <c r="C96" s="11" t="s">
        <v>771</v>
      </c>
    </row>
    <row r="97" spans="1:3">
      <c r="A97" s="9" t="s">
        <v>3399</v>
      </c>
      <c r="B97" s="10" t="s">
        <v>3400</v>
      </c>
      <c r="C97" s="11" t="s">
        <v>771</v>
      </c>
    </row>
    <row r="98" spans="1:3">
      <c r="A98" s="9" t="s">
        <v>3402</v>
      </c>
      <c r="B98" s="10" t="s">
        <v>3403</v>
      </c>
      <c r="C98" s="11" t="s">
        <v>771</v>
      </c>
    </row>
    <row r="99" spans="1:3">
      <c r="A99" s="9" t="s">
        <v>3405</v>
      </c>
      <c r="B99" s="10" t="s">
        <v>3406</v>
      </c>
      <c r="C99" s="11" t="s">
        <v>771</v>
      </c>
    </row>
    <row r="100" spans="1:3">
      <c r="A100" s="9" t="s">
        <v>3408</v>
      </c>
      <c r="B100" s="10" t="s">
        <v>3409</v>
      </c>
      <c r="C100" s="11" t="s">
        <v>771</v>
      </c>
    </row>
    <row r="101" spans="1:3">
      <c r="A101" s="9" t="s">
        <v>3411</v>
      </c>
      <c r="B101" s="10" t="s">
        <v>3412</v>
      </c>
      <c r="C101" s="11" t="s">
        <v>771</v>
      </c>
    </row>
    <row r="102" spans="1:3">
      <c r="A102" s="9" t="s">
        <v>3414</v>
      </c>
      <c r="B102" s="10" t="s">
        <v>3415</v>
      </c>
      <c r="C102" s="11" t="s">
        <v>771</v>
      </c>
    </row>
    <row r="103" spans="1:3">
      <c r="A103" s="9" t="s">
        <v>3417</v>
      </c>
      <c r="B103" s="10" t="s">
        <v>3418</v>
      </c>
      <c r="C103" s="11" t="s">
        <v>771</v>
      </c>
    </row>
    <row r="104" spans="1:3">
      <c r="A104" s="9" t="s">
        <v>3420</v>
      </c>
      <c r="B104" s="10" t="s">
        <v>3421</v>
      </c>
      <c r="C104" s="11" t="s">
        <v>771</v>
      </c>
    </row>
    <row r="105" spans="1:3">
      <c r="A105" s="9" t="s">
        <v>3423</v>
      </c>
      <c r="B105" s="10" t="s">
        <v>3424</v>
      </c>
      <c r="C105" s="11" t="s">
        <v>771</v>
      </c>
    </row>
    <row r="106" spans="1:3">
      <c r="A106" s="9" t="s">
        <v>3426</v>
      </c>
      <c r="B106" s="10" t="s">
        <v>3427</v>
      </c>
      <c r="C106" s="11" t="s">
        <v>771</v>
      </c>
    </row>
    <row r="107" spans="1:3">
      <c r="A107" s="9" t="s">
        <v>3429</v>
      </c>
      <c r="B107" s="10" t="s">
        <v>3430</v>
      </c>
      <c r="C107" s="11" t="s">
        <v>771</v>
      </c>
    </row>
    <row r="108" spans="1:3">
      <c r="A108" s="9" t="s">
        <v>3432</v>
      </c>
      <c r="B108" s="10" t="s">
        <v>3433</v>
      </c>
      <c r="C108" s="11" t="s">
        <v>771</v>
      </c>
    </row>
    <row r="109" spans="1:3">
      <c r="A109" s="9" t="s">
        <v>3435</v>
      </c>
      <c r="B109" s="10" t="s">
        <v>3436</v>
      </c>
      <c r="C109" s="11" t="s">
        <v>771</v>
      </c>
    </row>
    <row r="110" spans="1:3">
      <c r="A110" s="9" t="s">
        <v>3441</v>
      </c>
      <c r="B110" s="10" t="s">
        <v>3442</v>
      </c>
      <c r="C110" s="11" t="s">
        <v>771</v>
      </c>
    </row>
    <row r="111" spans="1:3">
      <c r="A111" s="9" t="s">
        <v>3444</v>
      </c>
      <c r="B111" s="10" t="s">
        <v>3445</v>
      </c>
      <c r="C111" s="11" t="s">
        <v>771</v>
      </c>
    </row>
    <row r="112" spans="1:3">
      <c r="A112" s="9" t="s">
        <v>3447</v>
      </c>
      <c r="B112" s="10" t="s">
        <v>3448</v>
      </c>
      <c r="C112" s="11" t="s">
        <v>771</v>
      </c>
    </row>
    <row r="113" spans="1:3">
      <c r="A113" s="9" t="s">
        <v>3450</v>
      </c>
      <c r="B113" s="10" t="s">
        <v>3451</v>
      </c>
      <c r="C113" s="11" t="s">
        <v>771</v>
      </c>
    </row>
    <row r="114" spans="1:3">
      <c r="A114" s="9" t="s">
        <v>3453</v>
      </c>
      <c r="B114" s="10" t="s">
        <v>3454</v>
      </c>
      <c r="C114" s="11" t="s">
        <v>771</v>
      </c>
    </row>
    <row r="115" spans="1:3">
      <c r="A115" s="9" t="s">
        <v>3459</v>
      </c>
      <c r="B115" s="10" t="s">
        <v>3460</v>
      </c>
      <c r="C115" s="11" t="s">
        <v>771</v>
      </c>
    </row>
    <row r="116" spans="1:3">
      <c r="A116" s="9" t="s">
        <v>3462</v>
      </c>
      <c r="B116" s="10" t="s">
        <v>3463</v>
      </c>
      <c r="C116" s="11" t="s">
        <v>771</v>
      </c>
    </row>
    <row r="117" spans="1:3">
      <c r="A117" s="9" t="s">
        <v>3465</v>
      </c>
      <c r="B117" s="10" t="s">
        <v>3466</v>
      </c>
      <c r="C117" s="11" t="s">
        <v>771</v>
      </c>
    </row>
    <row r="118" spans="1:3">
      <c r="A118" s="9" t="s">
        <v>3468</v>
      </c>
      <c r="B118" s="10" t="s">
        <v>3469</v>
      </c>
      <c r="C118" s="11" t="s">
        <v>771</v>
      </c>
    </row>
    <row r="119" spans="1:3">
      <c r="A119" s="9" t="s">
        <v>3471</v>
      </c>
      <c r="B119" s="10" t="s">
        <v>3472</v>
      </c>
      <c r="C119" s="11" t="s">
        <v>771</v>
      </c>
    </row>
    <row r="120" spans="1:3">
      <c r="A120" s="9" t="s">
        <v>3474</v>
      </c>
      <c r="B120" s="10" t="s">
        <v>3475</v>
      </c>
      <c r="C120" s="11" t="s">
        <v>771</v>
      </c>
    </row>
    <row r="121" spans="1:3">
      <c r="A121" s="9" t="s">
        <v>3485</v>
      </c>
      <c r="B121" s="10" t="s">
        <v>3486</v>
      </c>
      <c r="C121" s="11" t="s">
        <v>771</v>
      </c>
    </row>
    <row r="122" spans="1:3">
      <c r="A122" s="9" t="s">
        <v>3488</v>
      </c>
      <c r="B122" s="10" t="s">
        <v>3489</v>
      </c>
      <c r="C122" s="11" t="s">
        <v>771</v>
      </c>
    </row>
    <row r="123" spans="1:3">
      <c r="A123" s="9" t="s">
        <v>3491</v>
      </c>
      <c r="B123" s="10" t="s">
        <v>3492</v>
      </c>
      <c r="C123" s="11" t="s">
        <v>771</v>
      </c>
    </row>
    <row r="124" spans="1:3">
      <c r="A124" s="9" t="s">
        <v>3494</v>
      </c>
      <c r="B124" s="10" t="s">
        <v>3495</v>
      </c>
      <c r="C124" s="11" t="s">
        <v>771</v>
      </c>
    </row>
    <row r="125" spans="1:3">
      <c r="A125" s="9" t="s">
        <v>3497</v>
      </c>
      <c r="B125" s="10" t="s">
        <v>3498</v>
      </c>
      <c r="C125" s="11" t="s">
        <v>771</v>
      </c>
    </row>
    <row r="126" spans="1:3">
      <c r="A126" s="9" t="s">
        <v>3499</v>
      </c>
      <c r="B126" s="10" t="s">
        <v>3500</v>
      </c>
      <c r="C126" s="11" t="s">
        <v>771</v>
      </c>
    </row>
    <row r="127" spans="1:3">
      <c r="A127" s="9" t="s">
        <v>3502</v>
      </c>
      <c r="B127" s="10" t="s">
        <v>3503</v>
      </c>
      <c r="C127" s="11" t="s">
        <v>771</v>
      </c>
    </row>
    <row r="128" spans="1:3">
      <c r="A128" s="9" t="s">
        <v>3505</v>
      </c>
      <c r="B128" s="10" t="s">
        <v>3506</v>
      </c>
      <c r="C128" s="11" t="s">
        <v>771</v>
      </c>
    </row>
    <row r="129" spans="1:3">
      <c r="A129" s="9" t="s">
        <v>3511</v>
      </c>
      <c r="B129" s="10" t="s">
        <v>3512</v>
      </c>
      <c r="C129" s="11" t="s">
        <v>771</v>
      </c>
    </row>
    <row r="130" spans="1:3">
      <c r="A130" s="9" t="s">
        <v>3514</v>
      </c>
      <c r="B130" s="10" t="s">
        <v>3515</v>
      </c>
      <c r="C130" s="11" t="s">
        <v>771</v>
      </c>
    </row>
    <row r="131" spans="1:3">
      <c r="A131" s="9" t="s">
        <v>3520</v>
      </c>
      <c r="B131" s="10" t="s">
        <v>3521</v>
      </c>
      <c r="C131" s="11" t="s">
        <v>771</v>
      </c>
    </row>
    <row r="132" spans="1:3">
      <c r="A132" s="9" t="s">
        <v>3532</v>
      </c>
      <c r="B132" s="10" t="s">
        <v>3533</v>
      </c>
      <c r="C132" s="11" t="s">
        <v>771</v>
      </c>
    </row>
    <row r="133" spans="1:3">
      <c r="A133" s="9" t="s">
        <v>3535</v>
      </c>
      <c r="B133" s="10" t="s">
        <v>3536</v>
      </c>
      <c r="C133" s="11" t="s">
        <v>771</v>
      </c>
    </row>
    <row r="134" spans="1:3">
      <c r="A134" s="9" t="s">
        <v>3541</v>
      </c>
      <c r="B134" s="10" t="s">
        <v>3542</v>
      </c>
      <c r="C134" s="11" t="s">
        <v>771</v>
      </c>
    </row>
    <row r="135" spans="1:3">
      <c r="A135" s="9" t="s">
        <v>3544</v>
      </c>
      <c r="B135" s="10" t="s">
        <v>3545</v>
      </c>
      <c r="C135" s="11" t="s">
        <v>771</v>
      </c>
    </row>
    <row r="136" spans="1:3">
      <c r="A136" s="9" t="s">
        <v>3547</v>
      </c>
      <c r="B136" s="10" t="s">
        <v>3548</v>
      </c>
      <c r="C136" s="11" t="s">
        <v>771</v>
      </c>
    </row>
    <row r="137" spans="1:3">
      <c r="A137" s="9" t="s">
        <v>3550</v>
      </c>
      <c r="B137" s="10" t="s">
        <v>3551</v>
      </c>
      <c r="C137" s="11" t="s">
        <v>771</v>
      </c>
    </row>
    <row r="138" spans="1:3">
      <c r="A138" s="9" t="s">
        <v>3553</v>
      </c>
      <c r="B138" s="10" t="s">
        <v>3554</v>
      </c>
      <c r="C138" s="11" t="s">
        <v>771</v>
      </c>
    </row>
    <row r="139" spans="1:3">
      <c r="A139" s="9" t="s">
        <v>3556</v>
      </c>
      <c r="B139" s="10" t="s">
        <v>3557</v>
      </c>
      <c r="C139" s="11" t="s">
        <v>771</v>
      </c>
    </row>
    <row r="140" spans="1:3">
      <c r="A140" s="9" t="s">
        <v>3559</v>
      </c>
      <c r="B140" s="10" t="s">
        <v>3560</v>
      </c>
      <c r="C140" s="11" t="s">
        <v>771</v>
      </c>
    </row>
    <row r="141" spans="1:3">
      <c r="A141" s="9" t="s">
        <v>3562</v>
      </c>
      <c r="B141" s="10" t="s">
        <v>3563</v>
      </c>
      <c r="C141" s="11" t="s">
        <v>771</v>
      </c>
    </row>
    <row r="142" spans="1:3">
      <c r="A142" s="9" t="s">
        <v>3565</v>
      </c>
      <c r="B142" s="10" t="s">
        <v>3566</v>
      </c>
      <c r="C142" s="11" t="s">
        <v>771</v>
      </c>
    </row>
    <row r="143" spans="1:3">
      <c r="A143" s="9" t="s">
        <v>3568</v>
      </c>
      <c r="B143" s="10" t="s">
        <v>3569</v>
      </c>
      <c r="C143" s="11" t="s">
        <v>771</v>
      </c>
    </row>
    <row r="144" spans="1:3">
      <c r="A144" s="9" t="s">
        <v>3574</v>
      </c>
      <c r="B144" s="10" t="s">
        <v>3575</v>
      </c>
      <c r="C144" s="11" t="s">
        <v>771</v>
      </c>
    </row>
    <row r="145" spans="1:3">
      <c r="A145" s="9" t="s">
        <v>3580</v>
      </c>
      <c r="B145" s="10" t="s">
        <v>3581</v>
      </c>
      <c r="C145" s="11" t="s">
        <v>771</v>
      </c>
    </row>
    <row r="146" spans="1:3">
      <c r="A146" s="9" t="s">
        <v>3583</v>
      </c>
      <c r="B146" s="10" t="s">
        <v>3584</v>
      </c>
      <c r="C146" s="11" t="s">
        <v>771</v>
      </c>
    </row>
    <row r="147" spans="1:3">
      <c r="A147" s="9" t="s">
        <v>3586</v>
      </c>
      <c r="B147" s="10" t="s">
        <v>3587</v>
      </c>
      <c r="C147" s="11" t="s">
        <v>771</v>
      </c>
    </row>
    <row r="148" spans="1:3">
      <c r="A148" s="9" t="s">
        <v>3685</v>
      </c>
      <c r="B148" s="10" t="s">
        <v>3686</v>
      </c>
      <c r="C148" s="11" t="s">
        <v>771</v>
      </c>
    </row>
    <row r="149" spans="1:3">
      <c r="A149" s="9" t="s">
        <v>3687</v>
      </c>
      <c r="B149" s="10" t="s">
        <v>3688</v>
      </c>
      <c r="C149" s="11" t="s">
        <v>771</v>
      </c>
    </row>
    <row r="150" spans="1:3">
      <c r="A150" s="9" t="s">
        <v>3691</v>
      </c>
      <c r="B150" s="10" t="s">
        <v>3692</v>
      </c>
      <c r="C150" s="11" t="s">
        <v>771</v>
      </c>
    </row>
    <row r="151" spans="1:3">
      <c r="A151" s="9" t="s">
        <v>3693</v>
      </c>
      <c r="B151" s="10" t="s">
        <v>3694</v>
      </c>
      <c r="C151" s="11" t="s">
        <v>771</v>
      </c>
    </row>
    <row r="152" spans="1:3">
      <c r="A152" s="9" t="s">
        <v>3695</v>
      </c>
      <c r="B152" s="10" t="s">
        <v>3696</v>
      </c>
      <c r="C152" s="11" t="s">
        <v>771</v>
      </c>
    </row>
    <row r="153" spans="1:3">
      <c r="A153" s="9" t="s">
        <v>3697</v>
      </c>
      <c r="B153" s="10" t="s">
        <v>3698</v>
      </c>
      <c r="C153" s="11" t="s">
        <v>771</v>
      </c>
    </row>
    <row r="154" spans="1:3">
      <c r="A154" s="9" t="s">
        <v>3699</v>
      </c>
      <c r="B154" s="10" t="s">
        <v>3700</v>
      </c>
      <c r="C154" s="11" t="s">
        <v>771</v>
      </c>
    </row>
    <row r="155" spans="1:3">
      <c r="A155" s="9" t="s">
        <v>3701</v>
      </c>
      <c r="B155" s="10" t="s">
        <v>3702</v>
      </c>
      <c r="C155" s="11" t="s">
        <v>771</v>
      </c>
    </row>
    <row r="156" spans="1:3">
      <c r="A156" s="9" t="s">
        <v>3703</v>
      </c>
      <c r="B156" s="10" t="s">
        <v>3704</v>
      </c>
      <c r="C156" s="11" t="s">
        <v>771</v>
      </c>
    </row>
    <row r="157" spans="1:3">
      <c r="A157" s="9" t="s">
        <v>3705</v>
      </c>
      <c r="B157" s="10" t="s">
        <v>3706</v>
      </c>
      <c r="C157" s="11" t="s">
        <v>771</v>
      </c>
    </row>
    <row r="158" spans="1:3">
      <c r="A158" s="9" t="s">
        <v>3707</v>
      </c>
      <c r="B158" s="10" t="s">
        <v>3708</v>
      </c>
      <c r="C158" s="11" t="s">
        <v>771</v>
      </c>
    </row>
    <row r="159" spans="1:3">
      <c r="A159" s="9" t="s">
        <v>3709</v>
      </c>
      <c r="B159" s="10" t="s">
        <v>3710</v>
      </c>
      <c r="C159" s="11" t="s">
        <v>771</v>
      </c>
    </row>
    <row r="160" spans="1:3">
      <c r="A160" s="9" t="s">
        <v>3711</v>
      </c>
      <c r="B160" s="10" t="s">
        <v>3712</v>
      </c>
      <c r="C160" s="11" t="s">
        <v>771</v>
      </c>
    </row>
    <row r="161" spans="1:3">
      <c r="A161" s="9" t="s">
        <v>3713</v>
      </c>
      <c r="B161" s="10" t="s">
        <v>3714</v>
      </c>
      <c r="C161" s="11" t="s">
        <v>771</v>
      </c>
    </row>
    <row r="162" spans="1:3">
      <c r="A162" s="9" t="s">
        <v>3715</v>
      </c>
      <c r="B162" s="10" t="s">
        <v>3716</v>
      </c>
      <c r="C162" s="11" t="s">
        <v>771</v>
      </c>
    </row>
    <row r="163" spans="1:3">
      <c r="A163" s="9" t="s">
        <v>3717</v>
      </c>
      <c r="B163" s="10" t="s">
        <v>3718</v>
      </c>
      <c r="C163" s="11" t="s">
        <v>771</v>
      </c>
    </row>
    <row r="164" spans="1:3">
      <c r="A164" s="9" t="s">
        <v>3719</v>
      </c>
      <c r="B164" s="10" t="s">
        <v>3720</v>
      </c>
      <c r="C164" s="11" t="s">
        <v>771</v>
      </c>
    </row>
    <row r="165" spans="1:3">
      <c r="A165" s="9" t="s">
        <v>3721</v>
      </c>
      <c r="B165" s="10" t="s">
        <v>3722</v>
      </c>
      <c r="C165" s="11" t="s">
        <v>771</v>
      </c>
    </row>
    <row r="166" spans="1:3">
      <c r="A166" s="9" t="s">
        <v>3723</v>
      </c>
      <c r="B166" s="10" t="s">
        <v>3724</v>
      </c>
      <c r="C166" s="11" t="s">
        <v>771</v>
      </c>
    </row>
    <row r="167" spans="1:3">
      <c r="A167" s="9" t="s">
        <v>3725</v>
      </c>
      <c r="B167" s="10" t="s">
        <v>3726</v>
      </c>
      <c r="C167" s="11" t="s">
        <v>771</v>
      </c>
    </row>
    <row r="168" spans="1:3">
      <c r="A168" s="9" t="s">
        <v>3727</v>
      </c>
      <c r="B168" s="10" t="s">
        <v>3728</v>
      </c>
      <c r="C168" s="11" t="s">
        <v>771</v>
      </c>
    </row>
    <row r="169" spans="1:3">
      <c r="A169" s="9" t="s">
        <v>3729</v>
      </c>
      <c r="B169" s="10" t="s">
        <v>3730</v>
      </c>
      <c r="C169" s="11" t="s">
        <v>771</v>
      </c>
    </row>
    <row r="170" spans="1:3">
      <c r="A170" s="9" t="s">
        <v>3731</v>
      </c>
      <c r="B170" s="10" t="s">
        <v>3732</v>
      </c>
      <c r="C170" s="11" t="s">
        <v>771</v>
      </c>
    </row>
    <row r="171" spans="1:3">
      <c r="A171" s="9" t="s">
        <v>3733</v>
      </c>
      <c r="B171" s="10" t="s">
        <v>3734</v>
      </c>
      <c r="C171" s="11" t="s">
        <v>771</v>
      </c>
    </row>
    <row r="172" spans="1:3">
      <c r="A172" s="9" t="s">
        <v>3735</v>
      </c>
      <c r="B172" s="10" t="s">
        <v>3736</v>
      </c>
      <c r="C172" s="11" t="s">
        <v>771</v>
      </c>
    </row>
    <row r="173" spans="1:3">
      <c r="A173" s="9" t="s">
        <v>3737</v>
      </c>
      <c r="B173" s="10" t="s">
        <v>3738</v>
      </c>
      <c r="C173" s="11" t="s">
        <v>771</v>
      </c>
    </row>
    <row r="174" spans="1:3">
      <c r="A174" s="9" t="s">
        <v>3739</v>
      </c>
      <c r="B174" s="10" t="s">
        <v>3740</v>
      </c>
      <c r="C174" s="11" t="s">
        <v>771</v>
      </c>
    </row>
    <row r="175" spans="1:3">
      <c r="A175" s="9" t="s">
        <v>3741</v>
      </c>
      <c r="B175" s="10" t="s">
        <v>3742</v>
      </c>
      <c r="C175" s="11" t="s">
        <v>771</v>
      </c>
    </row>
    <row r="176" spans="1:3">
      <c r="A176" s="9" t="s">
        <v>3743</v>
      </c>
      <c r="B176" s="10" t="s">
        <v>3744</v>
      </c>
      <c r="C176" s="11" t="s">
        <v>771</v>
      </c>
    </row>
    <row r="177" spans="1:3">
      <c r="A177" s="9" t="s">
        <v>3745</v>
      </c>
      <c r="B177" s="10" t="s">
        <v>3746</v>
      </c>
      <c r="C177" s="11" t="s">
        <v>771</v>
      </c>
    </row>
    <row r="178" spans="1:3">
      <c r="A178" s="9" t="s">
        <v>3747</v>
      </c>
      <c r="B178" s="10" t="s">
        <v>3748</v>
      </c>
      <c r="C178" s="11" t="s">
        <v>771</v>
      </c>
    </row>
    <row r="179" spans="1:3">
      <c r="A179" s="9" t="s">
        <v>3749</v>
      </c>
      <c r="B179" s="10" t="s">
        <v>3750</v>
      </c>
      <c r="C179" s="11" t="s">
        <v>771</v>
      </c>
    </row>
    <row r="180" spans="1:3">
      <c r="A180" s="9" t="s">
        <v>3771</v>
      </c>
      <c r="B180" s="10" t="s">
        <v>3772</v>
      </c>
      <c r="C180" s="11" t="s">
        <v>771</v>
      </c>
    </row>
    <row r="181" spans="1:3">
      <c r="A181" s="9" t="s">
        <v>3773</v>
      </c>
      <c r="B181" s="10" t="s">
        <v>3774</v>
      </c>
      <c r="C181" s="11" t="s">
        <v>771</v>
      </c>
    </row>
    <row r="182" spans="1:3">
      <c r="A182" s="9" t="s">
        <v>3775</v>
      </c>
      <c r="B182" s="10" t="s">
        <v>3776</v>
      </c>
      <c r="C182" s="11" t="s">
        <v>771</v>
      </c>
    </row>
    <row r="183" spans="1:3">
      <c r="A183" s="9" t="s">
        <v>3777</v>
      </c>
      <c r="B183" s="10" t="s">
        <v>7479</v>
      </c>
      <c r="C183" s="11" t="s">
        <v>771</v>
      </c>
    </row>
    <row r="184" spans="1:3">
      <c r="A184" s="9" t="s">
        <v>3779</v>
      </c>
      <c r="B184" s="10" t="s">
        <v>7480</v>
      </c>
      <c r="C184" s="11" t="s">
        <v>771</v>
      </c>
    </row>
    <row r="185" spans="1:3">
      <c r="A185" s="9" t="s">
        <v>3781</v>
      </c>
      <c r="B185" s="10" t="s">
        <v>7481</v>
      </c>
      <c r="C185" s="11" t="s">
        <v>771</v>
      </c>
    </row>
    <row r="186" spans="1:3">
      <c r="A186" s="9" t="s">
        <v>3801</v>
      </c>
      <c r="B186" s="10" t="s">
        <v>7482</v>
      </c>
      <c r="C186" s="11" t="s">
        <v>771</v>
      </c>
    </row>
    <row r="187" spans="1:3">
      <c r="A187" s="9" t="s">
        <v>3803</v>
      </c>
      <c r="B187" s="10" t="s">
        <v>7483</v>
      </c>
      <c r="C187" s="11" t="s">
        <v>771</v>
      </c>
    </row>
    <row r="188" spans="1:3">
      <c r="A188" s="9" t="s">
        <v>3805</v>
      </c>
      <c r="B188" s="10" t="s">
        <v>7484</v>
      </c>
      <c r="C188" s="11" t="s">
        <v>771</v>
      </c>
    </row>
    <row r="189" spans="1:3">
      <c r="A189" s="9" t="s">
        <v>3807</v>
      </c>
      <c r="B189" s="10" t="s">
        <v>7485</v>
      </c>
      <c r="C189" s="11" t="s">
        <v>771</v>
      </c>
    </row>
    <row r="190" spans="1:3">
      <c r="A190" s="9" t="s">
        <v>4049</v>
      </c>
      <c r="B190" s="10" t="s">
        <v>4050</v>
      </c>
      <c r="C190" s="11" t="s">
        <v>771</v>
      </c>
    </row>
    <row r="191" spans="1:3">
      <c r="A191" s="9" t="s">
        <v>4051</v>
      </c>
      <c r="B191" s="10" t="s">
        <v>4052</v>
      </c>
      <c r="C191" s="11" t="s">
        <v>771</v>
      </c>
    </row>
    <row r="192" spans="1:3">
      <c r="A192" s="9" t="s">
        <v>4053</v>
      </c>
      <c r="B192" s="10" t="s">
        <v>4054</v>
      </c>
      <c r="C192" s="11" t="s">
        <v>771</v>
      </c>
    </row>
    <row r="193" spans="1:3">
      <c r="A193" s="9" t="s">
        <v>4055</v>
      </c>
      <c r="B193" s="10" t="s">
        <v>4056</v>
      </c>
      <c r="C193" s="11" t="s">
        <v>771</v>
      </c>
    </row>
    <row r="194" spans="1:3">
      <c r="A194" s="9" t="s">
        <v>4057</v>
      </c>
      <c r="B194" s="10" t="s">
        <v>4058</v>
      </c>
      <c r="C194" s="11" t="s">
        <v>771</v>
      </c>
    </row>
    <row r="195" spans="1:3">
      <c r="A195" s="9" t="s">
        <v>4059</v>
      </c>
      <c r="B195" s="10" t="s">
        <v>4060</v>
      </c>
      <c r="C195" s="11" t="s">
        <v>771</v>
      </c>
    </row>
    <row r="196" spans="1:3">
      <c r="A196" s="9" t="s">
        <v>4101</v>
      </c>
      <c r="B196" s="10" t="s">
        <v>4102</v>
      </c>
      <c r="C196" s="11" t="s">
        <v>771</v>
      </c>
    </row>
    <row r="197" spans="1:3">
      <c r="A197" s="9" t="s">
        <v>4104</v>
      </c>
      <c r="B197" s="10" t="s">
        <v>4105</v>
      </c>
      <c r="C197" s="11" t="s">
        <v>771</v>
      </c>
    </row>
    <row r="198" spans="1:3">
      <c r="A198" s="9" t="s">
        <v>4106</v>
      </c>
      <c r="B198" s="10" t="s">
        <v>4107</v>
      </c>
      <c r="C198" s="11" t="s">
        <v>771</v>
      </c>
    </row>
    <row r="199" spans="1:3">
      <c r="A199" s="9" t="s">
        <v>4108</v>
      </c>
      <c r="B199" s="10" t="s">
        <v>4109</v>
      </c>
      <c r="C199" s="11" t="s">
        <v>771</v>
      </c>
    </row>
    <row r="200" spans="1:3">
      <c r="A200" s="9" t="s">
        <v>4119</v>
      </c>
      <c r="B200" s="10" t="s">
        <v>4120</v>
      </c>
      <c r="C200" s="11" t="s">
        <v>771</v>
      </c>
    </row>
    <row r="201" spans="1:3">
      <c r="A201" s="9" t="s">
        <v>4121</v>
      </c>
      <c r="B201" s="10" t="s">
        <v>4122</v>
      </c>
      <c r="C201" s="11" t="s">
        <v>771</v>
      </c>
    </row>
    <row r="202" spans="1:3">
      <c r="A202" s="9" t="s">
        <v>4123</v>
      </c>
      <c r="B202" s="10" t="s">
        <v>4124</v>
      </c>
      <c r="C202" s="11" t="s">
        <v>771</v>
      </c>
    </row>
    <row r="203" spans="1:3">
      <c r="A203" s="9" t="s">
        <v>4125</v>
      </c>
      <c r="B203" s="10" t="s">
        <v>4126</v>
      </c>
      <c r="C203" s="11" t="s">
        <v>771</v>
      </c>
    </row>
    <row r="204" spans="1:3">
      <c r="A204" s="9" t="s">
        <v>4127</v>
      </c>
      <c r="B204" s="10" t="s">
        <v>4128</v>
      </c>
      <c r="C204" s="11" t="s">
        <v>771</v>
      </c>
    </row>
    <row r="205" spans="1:3">
      <c r="A205" s="9" t="s">
        <v>4129</v>
      </c>
      <c r="B205" s="10" t="s">
        <v>4130</v>
      </c>
      <c r="C205" s="11" t="s">
        <v>771</v>
      </c>
    </row>
    <row r="206" spans="1:3">
      <c r="A206" s="9" t="s">
        <v>4131</v>
      </c>
      <c r="B206" s="10" t="s">
        <v>4132</v>
      </c>
      <c r="C206" s="11" t="s">
        <v>771</v>
      </c>
    </row>
    <row r="207" spans="1:3">
      <c r="A207" s="9" t="s">
        <v>4133</v>
      </c>
      <c r="B207" s="10" t="s">
        <v>4134</v>
      </c>
      <c r="C207" s="11" t="s">
        <v>771</v>
      </c>
    </row>
    <row r="208" spans="1:3">
      <c r="A208" s="9" t="s">
        <v>4135</v>
      </c>
      <c r="B208" s="10" t="s">
        <v>7486</v>
      </c>
      <c r="C208" s="11" t="s">
        <v>771</v>
      </c>
    </row>
    <row r="209" spans="1:3">
      <c r="A209" s="9" t="s">
        <v>4137</v>
      </c>
      <c r="B209" s="10" t="s">
        <v>7487</v>
      </c>
      <c r="C209" s="11" t="s">
        <v>771</v>
      </c>
    </row>
    <row r="210" spans="1:3">
      <c r="A210" s="9" t="s">
        <v>4139</v>
      </c>
      <c r="B210" s="10" t="s">
        <v>7488</v>
      </c>
      <c r="C210" s="11" t="s">
        <v>771</v>
      </c>
    </row>
    <row r="211" spans="1:3">
      <c r="A211" s="9" t="s">
        <v>4141</v>
      </c>
      <c r="B211" s="10" t="s">
        <v>7489</v>
      </c>
      <c r="C211" s="11" t="s">
        <v>771</v>
      </c>
    </row>
    <row r="212" spans="1:3">
      <c r="A212" s="9" t="s">
        <v>4143</v>
      </c>
      <c r="B212" s="10" t="s">
        <v>4144</v>
      </c>
      <c r="C212" s="11" t="s">
        <v>771</v>
      </c>
    </row>
    <row r="213" spans="1:3">
      <c r="A213" s="9" t="s">
        <v>4145</v>
      </c>
      <c r="B213" s="10" t="s">
        <v>4146</v>
      </c>
      <c r="C213" s="11" t="s">
        <v>771</v>
      </c>
    </row>
    <row r="214" spans="1:3">
      <c r="A214" s="9" t="s">
        <v>5244</v>
      </c>
      <c r="B214" s="10" t="s">
        <v>5245</v>
      </c>
      <c r="C214" s="11" t="s">
        <v>771</v>
      </c>
    </row>
    <row r="215" spans="1:3">
      <c r="A215" s="9" t="s">
        <v>5246</v>
      </c>
      <c r="B215" s="10" t="s">
        <v>5247</v>
      </c>
      <c r="C215" s="11" t="s">
        <v>771</v>
      </c>
    </row>
    <row r="216" spans="1:3">
      <c r="A216" s="9" t="s">
        <v>5248</v>
      </c>
      <c r="B216" s="10" t="s">
        <v>5249</v>
      </c>
      <c r="C216" s="11" t="s">
        <v>771</v>
      </c>
    </row>
    <row r="217" spans="1:3">
      <c r="A217" s="9" t="s">
        <v>5387</v>
      </c>
      <c r="B217" s="10" t="s">
        <v>5388</v>
      </c>
      <c r="C217" s="11" t="s">
        <v>771</v>
      </c>
    </row>
    <row r="218" spans="1:3">
      <c r="A218" s="9" t="s">
        <v>5389</v>
      </c>
      <c r="B218" s="10" t="s">
        <v>5390</v>
      </c>
      <c r="C218" s="11" t="s">
        <v>771</v>
      </c>
    </row>
    <row r="219" spans="1:3">
      <c r="A219" s="9" t="s">
        <v>5391</v>
      </c>
      <c r="B219" s="10" t="s">
        <v>5392</v>
      </c>
      <c r="C219" s="11" t="s">
        <v>771</v>
      </c>
    </row>
    <row r="220" spans="1:3">
      <c r="A220" s="9" t="s">
        <v>5393</v>
      </c>
      <c r="B220" s="10" t="s">
        <v>5394</v>
      </c>
      <c r="C220" s="11" t="s">
        <v>771</v>
      </c>
    </row>
    <row r="221" spans="1:3">
      <c r="A221" s="9" t="s">
        <v>5395</v>
      </c>
      <c r="B221" s="10" t="s">
        <v>5396</v>
      </c>
      <c r="C221" s="11" t="s">
        <v>771</v>
      </c>
    </row>
    <row r="222" spans="1:3">
      <c r="A222" s="9" t="s">
        <v>5397</v>
      </c>
      <c r="B222" s="10" t="s">
        <v>5398</v>
      </c>
      <c r="C222" s="11" t="s">
        <v>771</v>
      </c>
    </row>
    <row r="223" spans="1:3">
      <c r="A223" s="9" t="s">
        <v>5399</v>
      </c>
      <c r="B223" s="10" t="s">
        <v>5400</v>
      </c>
      <c r="C223" s="11" t="s">
        <v>771</v>
      </c>
    </row>
    <row r="224" spans="1:3">
      <c r="A224" s="9" t="s">
        <v>5401</v>
      </c>
      <c r="B224" s="10" t="s">
        <v>5402</v>
      </c>
      <c r="C224" s="11" t="s">
        <v>771</v>
      </c>
    </row>
    <row r="225" spans="1:3">
      <c r="A225" s="9" t="s">
        <v>5403</v>
      </c>
      <c r="B225" s="10" t="s">
        <v>5404</v>
      </c>
      <c r="C225" s="11" t="s">
        <v>771</v>
      </c>
    </row>
    <row r="226" spans="1:3">
      <c r="A226" s="9" t="s">
        <v>5405</v>
      </c>
      <c r="B226" s="10" t="s">
        <v>5406</v>
      </c>
      <c r="C226" s="11" t="s">
        <v>771</v>
      </c>
    </row>
    <row r="227" spans="1:3">
      <c r="A227" s="9" t="s">
        <v>5407</v>
      </c>
      <c r="B227" s="10" t="s">
        <v>5408</v>
      </c>
      <c r="C227" s="11" t="s">
        <v>771</v>
      </c>
    </row>
    <row r="228" spans="1:3">
      <c r="A228" s="9" t="s">
        <v>5409</v>
      </c>
      <c r="B228" s="10" t="s">
        <v>5410</v>
      </c>
      <c r="C228" s="11" t="s">
        <v>771</v>
      </c>
    </row>
    <row r="229" spans="1:3">
      <c r="A229" s="9" t="s">
        <v>5647</v>
      </c>
      <c r="B229" s="10" t="s">
        <v>5648</v>
      </c>
      <c r="C229" s="11" t="s">
        <v>771</v>
      </c>
    </row>
    <row r="230" spans="1:3">
      <c r="A230" s="9" t="s">
        <v>5649</v>
      </c>
      <c r="B230" s="10" t="s">
        <v>5650</v>
      </c>
      <c r="C230" s="11" t="s">
        <v>771</v>
      </c>
    </row>
    <row r="231" spans="1:3">
      <c r="A231" s="9" t="s">
        <v>5651</v>
      </c>
      <c r="B231" s="10" t="s">
        <v>5652</v>
      </c>
      <c r="C231" s="11" t="s">
        <v>771</v>
      </c>
    </row>
    <row r="232" spans="1:3">
      <c r="A232" s="9" t="s">
        <v>5653</v>
      </c>
      <c r="B232" s="10" t="s">
        <v>5654</v>
      </c>
      <c r="C232" s="11" t="s">
        <v>771</v>
      </c>
    </row>
    <row r="233" spans="1:3">
      <c r="A233" s="9" t="s">
        <v>5655</v>
      </c>
      <c r="B233" s="10" t="s">
        <v>5656</v>
      </c>
      <c r="C233" s="11" t="s">
        <v>771</v>
      </c>
    </row>
    <row r="234" spans="1:3">
      <c r="A234" s="9" t="s">
        <v>5657</v>
      </c>
      <c r="B234" s="10" t="s">
        <v>5658</v>
      </c>
      <c r="C234" s="11" t="s">
        <v>771</v>
      </c>
    </row>
    <row r="235" spans="1:3">
      <c r="A235" s="9" t="s">
        <v>5695</v>
      </c>
      <c r="B235" s="10" t="s">
        <v>5696</v>
      </c>
      <c r="C235" s="11" t="s">
        <v>771</v>
      </c>
    </row>
    <row r="236" spans="1:3">
      <c r="A236" s="9" t="s">
        <v>5697</v>
      </c>
      <c r="B236" s="10" t="s">
        <v>5698</v>
      </c>
      <c r="C236" s="11" t="s">
        <v>771</v>
      </c>
    </row>
    <row r="237" spans="1:3">
      <c r="A237" s="9" t="s">
        <v>5699</v>
      </c>
      <c r="B237" s="10" t="s">
        <v>5700</v>
      </c>
      <c r="C237" s="11" t="s">
        <v>771</v>
      </c>
    </row>
    <row r="238" spans="1:3">
      <c r="A238" s="9" t="s">
        <v>5702</v>
      </c>
      <c r="B238" s="10" t="s">
        <v>5703</v>
      </c>
      <c r="C238" s="11" t="s">
        <v>771</v>
      </c>
    </row>
    <row r="239" spans="1:3">
      <c r="A239" s="9" t="s">
        <v>5704</v>
      </c>
      <c r="B239" s="10" t="s">
        <v>5705</v>
      </c>
      <c r="C239" s="11" t="s">
        <v>771</v>
      </c>
    </row>
    <row r="240" spans="1:3">
      <c r="A240" s="9" t="s">
        <v>5706</v>
      </c>
      <c r="B240" s="10" t="s">
        <v>5707</v>
      </c>
      <c r="C240" s="11" t="s">
        <v>771</v>
      </c>
    </row>
    <row r="241" spans="1:3">
      <c r="A241" s="9" t="s">
        <v>5805</v>
      </c>
      <c r="B241" s="10" t="s">
        <v>5806</v>
      </c>
      <c r="C241" s="11" t="s">
        <v>350</v>
      </c>
    </row>
    <row r="242" spans="1:3">
      <c r="A242" s="9" t="s">
        <v>5808</v>
      </c>
      <c r="B242" s="10" t="s">
        <v>7490</v>
      </c>
      <c r="C242" s="11" t="s">
        <v>350</v>
      </c>
    </row>
    <row r="243" spans="1:3">
      <c r="A243" s="9" t="s">
        <v>5810</v>
      </c>
      <c r="B243" s="10" t="s">
        <v>7491</v>
      </c>
      <c r="C243" s="11" t="s">
        <v>350</v>
      </c>
    </row>
    <row r="244" spans="1:3">
      <c r="A244" s="9" t="s">
        <v>5812</v>
      </c>
      <c r="B244" s="10" t="s">
        <v>7492</v>
      </c>
      <c r="C244" s="11" t="s">
        <v>350</v>
      </c>
    </row>
    <row r="245" spans="1:3">
      <c r="A245" s="9" t="s">
        <v>5814</v>
      </c>
      <c r="B245" s="10" t="s">
        <v>7493</v>
      </c>
      <c r="C245" s="11" t="s">
        <v>350</v>
      </c>
    </row>
    <row r="246" spans="1:3">
      <c r="A246" s="9" t="s">
        <v>5816</v>
      </c>
      <c r="B246" s="10" t="s">
        <v>7494</v>
      </c>
      <c r="C246" s="11" t="s">
        <v>350</v>
      </c>
    </row>
    <row r="247" spans="1:3">
      <c r="A247" s="9" t="s">
        <v>5818</v>
      </c>
      <c r="B247" s="10" t="s">
        <v>7495</v>
      </c>
      <c r="C247" s="11" t="s">
        <v>350</v>
      </c>
    </row>
    <row r="248" spans="1:3">
      <c r="A248" s="9" t="s">
        <v>5820</v>
      </c>
      <c r="B248" s="10" t="s">
        <v>7496</v>
      </c>
      <c r="C248" s="11" t="s">
        <v>350</v>
      </c>
    </row>
    <row r="249" spans="1:3">
      <c r="A249" s="9" t="s">
        <v>5822</v>
      </c>
      <c r="B249" s="10" t="s">
        <v>7497</v>
      </c>
      <c r="C249" s="11" t="s">
        <v>350</v>
      </c>
    </row>
    <row r="250" spans="1:3">
      <c r="A250" s="9" t="s">
        <v>5824</v>
      </c>
      <c r="B250" s="10" t="s">
        <v>7498</v>
      </c>
      <c r="C250" s="11" t="s">
        <v>350</v>
      </c>
    </row>
    <row r="251" spans="1:3">
      <c r="A251" s="9" t="s">
        <v>5826</v>
      </c>
      <c r="B251" s="10" t="s">
        <v>5827</v>
      </c>
      <c r="C251" s="11" t="s">
        <v>350</v>
      </c>
    </row>
    <row r="252" spans="1:3">
      <c r="A252" s="9" t="s">
        <v>5828</v>
      </c>
      <c r="B252" s="10" t="s">
        <v>5829</v>
      </c>
      <c r="C252" s="11" t="s">
        <v>350</v>
      </c>
    </row>
    <row r="253" spans="1:3">
      <c r="A253" s="9" t="s">
        <v>5830</v>
      </c>
      <c r="B253" s="10" t="s">
        <v>5831</v>
      </c>
      <c r="C253" s="11" t="s">
        <v>350</v>
      </c>
    </row>
    <row r="254" spans="1:3">
      <c r="A254" s="9" t="s">
        <v>5832</v>
      </c>
      <c r="B254" s="10" t="s">
        <v>5833</v>
      </c>
      <c r="C254" s="11" t="s">
        <v>350</v>
      </c>
    </row>
    <row r="255" spans="1:3">
      <c r="A255" s="9" t="s">
        <v>5834</v>
      </c>
      <c r="B255" s="10" t="s">
        <v>5835</v>
      </c>
      <c r="C255" s="11" t="s">
        <v>350</v>
      </c>
    </row>
    <row r="256" spans="1:3">
      <c r="A256" s="9" t="s">
        <v>5836</v>
      </c>
      <c r="B256" s="10" t="s">
        <v>5837</v>
      </c>
      <c r="C256" s="11" t="s">
        <v>350</v>
      </c>
    </row>
    <row r="257" spans="1:3">
      <c r="A257" s="9" t="s">
        <v>6084</v>
      </c>
      <c r="B257" s="10" t="s">
        <v>6085</v>
      </c>
      <c r="C257" s="11" t="s">
        <v>350</v>
      </c>
    </row>
    <row r="258" spans="1:3">
      <c r="A258" s="9" t="s">
        <v>6087</v>
      </c>
      <c r="B258" s="10" t="s">
        <v>6088</v>
      </c>
      <c r="C258" s="11" t="s">
        <v>350</v>
      </c>
    </row>
    <row r="259" spans="1:3">
      <c r="A259" s="9" t="s">
        <v>6089</v>
      </c>
      <c r="B259" s="10" t="s">
        <v>6090</v>
      </c>
      <c r="C259" s="11" t="s">
        <v>350</v>
      </c>
    </row>
    <row r="260" spans="1:3">
      <c r="A260" s="9" t="s">
        <v>6093</v>
      </c>
      <c r="B260" s="10" t="s">
        <v>6094</v>
      </c>
      <c r="C260" s="11" t="s">
        <v>350</v>
      </c>
    </row>
    <row r="261" spans="1:3">
      <c r="A261" s="9" t="s">
        <v>6101</v>
      </c>
      <c r="B261" s="10" t="s">
        <v>6102</v>
      </c>
      <c r="C261" s="11" t="s">
        <v>350</v>
      </c>
    </row>
    <row r="262" spans="1:3">
      <c r="A262" s="9" t="s">
        <v>6113</v>
      </c>
      <c r="B262" s="10" t="s">
        <v>6114</v>
      </c>
      <c r="C262" s="11" t="s">
        <v>350</v>
      </c>
    </row>
    <row r="263" spans="1:3">
      <c r="A263" s="9" t="s">
        <v>6116</v>
      </c>
      <c r="B263" s="10" t="s">
        <v>6117</v>
      </c>
      <c r="C263" s="11" t="s">
        <v>350</v>
      </c>
    </row>
    <row r="264" spans="1:3">
      <c r="A264" s="9" t="s">
        <v>6120</v>
      </c>
      <c r="B264" s="10" t="s">
        <v>6121</v>
      </c>
      <c r="C264" s="11" t="s">
        <v>350</v>
      </c>
    </row>
    <row r="265" spans="1:3">
      <c r="A265" s="9" t="s">
        <v>6122</v>
      </c>
      <c r="B265" s="10" t="s">
        <v>6123</v>
      </c>
      <c r="C265" s="11" t="s">
        <v>350</v>
      </c>
    </row>
    <row r="266" spans="1:3">
      <c r="A266" s="9" t="s">
        <v>6124</v>
      </c>
      <c r="B266" s="10" t="s">
        <v>6125</v>
      </c>
      <c r="C266" s="11" t="s">
        <v>350</v>
      </c>
    </row>
    <row r="267" spans="1:3">
      <c r="A267" s="9" t="s">
        <v>6128</v>
      </c>
      <c r="B267" s="10" t="s">
        <v>6129</v>
      </c>
      <c r="C267" s="11" t="s">
        <v>350</v>
      </c>
    </row>
    <row r="268" spans="1:3">
      <c r="A268" s="9" t="s">
        <v>6134</v>
      </c>
      <c r="B268" s="10" t="s">
        <v>6135</v>
      </c>
      <c r="C268" s="11" t="s">
        <v>350</v>
      </c>
    </row>
    <row r="269" spans="1:3">
      <c r="A269" s="9" t="s">
        <v>6136</v>
      </c>
      <c r="B269" s="10" t="s">
        <v>6137</v>
      </c>
      <c r="C269" s="11" t="s">
        <v>350</v>
      </c>
    </row>
    <row r="270" spans="1:3">
      <c r="A270" s="9" t="s">
        <v>6138</v>
      </c>
      <c r="B270" s="10" t="s">
        <v>6139</v>
      </c>
      <c r="C270" s="11" t="s">
        <v>350</v>
      </c>
    </row>
    <row r="271" spans="1:3">
      <c r="A271" s="9" t="s">
        <v>6140</v>
      </c>
      <c r="B271" s="10" t="s">
        <v>6141</v>
      </c>
      <c r="C271" s="11" t="s">
        <v>350</v>
      </c>
    </row>
    <row r="272" spans="1:3">
      <c r="A272" s="9" t="s">
        <v>6142</v>
      </c>
      <c r="B272" s="10" t="s">
        <v>6143</v>
      </c>
      <c r="C272" s="11" t="s">
        <v>350</v>
      </c>
    </row>
    <row r="273" spans="1:3">
      <c r="A273" s="9" t="s">
        <v>6144</v>
      </c>
      <c r="B273" s="10" t="s">
        <v>6145</v>
      </c>
      <c r="C273" s="11" t="s">
        <v>350</v>
      </c>
    </row>
    <row r="274" spans="1:3">
      <c r="A274" s="9" t="s">
        <v>6146</v>
      </c>
      <c r="B274" s="10" t="s">
        <v>6147</v>
      </c>
      <c r="C274" s="11" t="s">
        <v>350</v>
      </c>
    </row>
    <row r="275" spans="1:3">
      <c r="A275" s="9" t="s">
        <v>6148</v>
      </c>
      <c r="B275" s="10" t="s">
        <v>6149</v>
      </c>
      <c r="C275" s="11" t="s">
        <v>350</v>
      </c>
    </row>
    <row r="276" spans="1:3">
      <c r="A276" s="9" t="s">
        <v>6164</v>
      </c>
      <c r="B276" s="10" t="s">
        <v>6165</v>
      </c>
      <c r="C276" s="11" t="s">
        <v>350</v>
      </c>
    </row>
    <row r="277" spans="1:3">
      <c r="A277" s="9" t="s">
        <v>6166</v>
      </c>
      <c r="B277" s="10" t="s">
        <v>6167</v>
      </c>
      <c r="C277" s="11" t="s">
        <v>350</v>
      </c>
    </row>
    <row r="278" spans="1:3">
      <c r="A278" s="9" t="s">
        <v>6168</v>
      </c>
      <c r="B278" s="10" t="s">
        <v>6169</v>
      </c>
      <c r="C278" s="11" t="s">
        <v>350</v>
      </c>
    </row>
    <row r="279" spans="1:3">
      <c r="A279" s="9" t="s">
        <v>6170</v>
      </c>
      <c r="B279" s="10" t="s">
        <v>6171</v>
      </c>
      <c r="C279" s="11" t="s">
        <v>350</v>
      </c>
    </row>
    <row r="280" spans="1:3">
      <c r="A280" s="9" t="s">
        <v>6172</v>
      </c>
      <c r="B280" s="10" t="s">
        <v>6173</v>
      </c>
      <c r="C280" s="11" t="s">
        <v>350</v>
      </c>
    </row>
    <row r="281" spans="1:3">
      <c r="A281" s="9" t="s">
        <v>6174</v>
      </c>
      <c r="B281" s="10" t="s">
        <v>6175</v>
      </c>
      <c r="C281" s="11" t="s">
        <v>350</v>
      </c>
    </row>
    <row r="282" spans="1:3">
      <c r="A282" s="9" t="s">
        <v>6389</v>
      </c>
      <c r="B282" s="10" t="s">
        <v>6390</v>
      </c>
      <c r="C282" s="11" t="s">
        <v>350</v>
      </c>
    </row>
    <row r="283" spans="1:3">
      <c r="A283" s="9" t="s">
        <v>6391</v>
      </c>
      <c r="B283" s="10" t="s">
        <v>6392</v>
      </c>
      <c r="C283" s="11" t="s">
        <v>350</v>
      </c>
    </row>
    <row r="284" spans="1:3">
      <c r="A284" s="9" t="s">
        <v>6393</v>
      </c>
      <c r="B284" s="10" t="s">
        <v>6394</v>
      </c>
      <c r="C284" s="11" t="s">
        <v>350</v>
      </c>
    </row>
    <row r="285" spans="1:3">
      <c r="A285" s="9" t="s">
        <v>6395</v>
      </c>
      <c r="B285" s="10" t="s">
        <v>6396</v>
      </c>
      <c r="C285" s="11" t="s">
        <v>350</v>
      </c>
    </row>
    <row r="286" spans="1:3">
      <c r="A286" s="9" t="s">
        <v>6397</v>
      </c>
      <c r="B286" s="10" t="s">
        <v>6398</v>
      </c>
      <c r="C286" s="11" t="s">
        <v>350</v>
      </c>
    </row>
    <row r="287" spans="1:3">
      <c r="A287" s="9" t="s">
        <v>6399</v>
      </c>
      <c r="B287" s="10" t="s">
        <v>6400</v>
      </c>
      <c r="C287" s="11" t="s">
        <v>350</v>
      </c>
    </row>
    <row r="288" spans="1:3">
      <c r="A288" s="9" t="s">
        <v>6401</v>
      </c>
      <c r="B288" s="10" t="s">
        <v>6402</v>
      </c>
      <c r="C288" s="11" t="s">
        <v>350</v>
      </c>
    </row>
    <row r="289" spans="1:3">
      <c r="A289" s="9" t="s">
        <v>6403</v>
      </c>
      <c r="B289" s="10" t="s">
        <v>6404</v>
      </c>
      <c r="C289" s="11" t="s">
        <v>350</v>
      </c>
    </row>
    <row r="290" spans="1:3">
      <c r="A290" s="9" t="s">
        <v>6405</v>
      </c>
      <c r="B290" s="10" t="s">
        <v>6406</v>
      </c>
      <c r="C290" s="11" t="s">
        <v>350</v>
      </c>
    </row>
    <row r="291" spans="1:3">
      <c r="A291" s="9" t="s">
        <v>6407</v>
      </c>
      <c r="B291" s="10" t="s">
        <v>6408</v>
      </c>
      <c r="C291" s="11" t="s">
        <v>350</v>
      </c>
    </row>
    <row r="292" spans="1:3">
      <c r="A292" s="9" t="s">
        <v>6409</v>
      </c>
      <c r="B292" s="10" t="s">
        <v>6410</v>
      </c>
      <c r="C292" s="11" t="s">
        <v>350</v>
      </c>
    </row>
    <row r="293" spans="1:3">
      <c r="A293" s="9" t="s">
        <v>6411</v>
      </c>
      <c r="B293" s="10" t="s">
        <v>6412</v>
      </c>
      <c r="C293" s="11" t="s">
        <v>350</v>
      </c>
    </row>
    <row r="294" spans="1:3">
      <c r="A294" s="9" t="s">
        <v>6413</v>
      </c>
      <c r="B294" s="10" t="s">
        <v>6414</v>
      </c>
      <c r="C294" s="11" t="s">
        <v>350</v>
      </c>
    </row>
    <row r="295" spans="1:3">
      <c r="A295" s="9" t="s">
        <v>6415</v>
      </c>
      <c r="B295" s="10" t="s">
        <v>6416</v>
      </c>
      <c r="C295" s="11" t="s">
        <v>350</v>
      </c>
    </row>
    <row r="296" spans="1:3">
      <c r="A296" s="9" t="s">
        <v>6417</v>
      </c>
      <c r="B296" s="10" t="s">
        <v>6418</v>
      </c>
      <c r="C296" s="11" t="s">
        <v>350</v>
      </c>
    </row>
    <row r="297" spans="1:3">
      <c r="A297" s="9" t="s">
        <v>6419</v>
      </c>
      <c r="B297" s="10" t="s">
        <v>6420</v>
      </c>
      <c r="C297" s="11" t="s">
        <v>350</v>
      </c>
    </row>
    <row r="298" spans="1:3">
      <c r="A298" s="9" t="s">
        <v>6421</v>
      </c>
      <c r="B298" s="10" t="s">
        <v>6422</v>
      </c>
      <c r="C298" s="11" t="s">
        <v>350</v>
      </c>
    </row>
    <row r="299" spans="1:3">
      <c r="A299" s="9" t="s">
        <v>6423</v>
      </c>
      <c r="B299" s="10" t="s">
        <v>6424</v>
      </c>
      <c r="C299" s="11" t="s">
        <v>350</v>
      </c>
    </row>
    <row r="300" spans="1:3">
      <c r="A300" s="9" t="s">
        <v>6425</v>
      </c>
      <c r="B300" s="10" t="s">
        <v>6426</v>
      </c>
      <c r="C300" s="11" t="s">
        <v>350</v>
      </c>
    </row>
    <row r="301" spans="1:3">
      <c r="A301" s="9" t="s">
        <v>6490</v>
      </c>
      <c r="B301" s="10" t="s">
        <v>6491</v>
      </c>
      <c r="C301" s="11" t="s">
        <v>350</v>
      </c>
    </row>
    <row r="302" spans="1:3">
      <c r="A302" s="9" t="s">
        <v>6493</v>
      </c>
      <c r="B302" s="10" t="s">
        <v>6494</v>
      </c>
      <c r="C302" s="11" t="s">
        <v>350</v>
      </c>
    </row>
    <row r="303" spans="1:3">
      <c r="A303" s="9" t="s">
        <v>6495</v>
      </c>
      <c r="B303" s="10" t="s">
        <v>6496</v>
      </c>
      <c r="C303" s="11" t="s">
        <v>350</v>
      </c>
    </row>
    <row r="304" spans="1:3">
      <c r="A304" s="9" t="s">
        <v>6497</v>
      </c>
      <c r="B304" s="10" t="s">
        <v>6498</v>
      </c>
      <c r="C304" s="11" t="s">
        <v>350</v>
      </c>
    </row>
    <row r="305" spans="1:3">
      <c r="A305" s="9" t="s">
        <v>6499</v>
      </c>
      <c r="B305" s="10" t="s">
        <v>6500</v>
      </c>
      <c r="C305" s="11" t="s">
        <v>350</v>
      </c>
    </row>
    <row r="306" spans="1:3">
      <c r="A306" s="9" t="s">
        <v>6501</v>
      </c>
      <c r="B306" s="10" t="s">
        <v>6502</v>
      </c>
      <c r="C306" s="11" t="s">
        <v>350</v>
      </c>
    </row>
    <row r="307" spans="1:3">
      <c r="A307" s="9" t="s">
        <v>6503</v>
      </c>
      <c r="B307" s="10" t="s">
        <v>6504</v>
      </c>
      <c r="C307" s="11" t="s">
        <v>350</v>
      </c>
    </row>
    <row r="308" spans="1:3">
      <c r="A308" s="9" t="s">
        <v>6505</v>
      </c>
      <c r="B308" s="10" t="s">
        <v>6506</v>
      </c>
      <c r="C308" s="11" t="s">
        <v>350</v>
      </c>
    </row>
    <row r="309" spans="1:3">
      <c r="A309" s="9" t="s">
        <v>6507</v>
      </c>
      <c r="B309" s="10" t="s">
        <v>6508</v>
      </c>
      <c r="C309" s="11" t="s">
        <v>350</v>
      </c>
    </row>
    <row r="310" spans="1:3">
      <c r="A310" s="9" t="s">
        <v>6509</v>
      </c>
      <c r="B310" s="10" t="s">
        <v>6510</v>
      </c>
      <c r="C310" s="11" t="s">
        <v>350</v>
      </c>
    </row>
    <row r="311" spans="1:3">
      <c r="A311" s="9" t="s">
        <v>1240</v>
      </c>
      <c r="B311" s="10" t="s">
        <v>1241</v>
      </c>
      <c r="C311" s="11" t="s">
        <v>350</v>
      </c>
    </row>
    <row r="312" spans="1:3">
      <c r="A312" s="9" t="s">
        <v>1243</v>
      </c>
      <c r="B312" s="10" t="s">
        <v>1244</v>
      </c>
      <c r="C312" s="11" t="s">
        <v>350</v>
      </c>
    </row>
    <row r="313" ht="15" spans="1:3">
      <c r="A313" s="12" t="s">
        <v>1245</v>
      </c>
      <c r="B313" s="13" t="s">
        <v>1246</v>
      </c>
      <c r="C313" s="14" t="s">
        <v>350</v>
      </c>
    </row>
    <row r="314" ht="3.95" customHeight="1"/>
    <row r="315" s="2" customFormat="1" ht="45.95" customHeight="1" spans="1:3">
      <c r="A315" s="15" t="s">
        <v>7499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2025-10-20T14:10:06Z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